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0d74aa0ae46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bdc6410eb49847de"/>
    <x:sheet xmlns:r="http://schemas.openxmlformats.org/officeDocument/2006/relationships" name="ERP_Inventory_Export" sheetId="2" r:id="R44d053f4990045f7"/>
    <x:sheet xmlns:r="http://schemas.openxmlformats.org/officeDocument/2006/relationships" name="Usage_History" sheetId="3" r:id="R0d08ebdce1bb4b29"/>
    <x:sheet xmlns:r="http://schemas.openxmlformats.org/officeDocument/2006/relationships" name="Item_Parameters" sheetId="4" r:id="R7ba6149912c74b5b"/>
    <x:sheet xmlns:r="http://schemas.openxmlformats.org/officeDocument/2006/relationships" name="Action_List" sheetId="5" r:id="Rda75d23403dd4bd6"/>
    <x:sheet xmlns:r="http://schemas.openxmlformats.org/officeDocument/2006/relationships" name="README" sheetId="6" r:id="Racc02c2767ff4ad7"/>
  </x:sheets>
</x:workbook>
</file>

<file path=xl/comments1.xml><?xml version="1.0" encoding="utf-8"?>
<x:comments xmlns:x="http://schemas.openxmlformats.org/spreadsheetml/2006/main">
  <x:authors>
    <x:author>tc={AA75706B-CA1A-4A82-A9F3-AA8646A12742}</x:author>
  </x:authors>
  <x:commentList>
    <x:comment ref="L1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Recommended order quantity restores preferred stock after projected lead-time demand, rounded to the item order multiple. Assumes current open PO quantity is available within lead time.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$#,##0"/>
    <x:numFmt numFmtId="201" formatCode="0"/>
    <x:numFmt numFmtId="202" formatCode="$0.00"/>
    <x:numFmt numFmtId="203" formatCode="mm/dd/yyyy"/>
    <x:numFmt numFmtId="204" formatCode="0.0"/>
    <x:numFmt numFmtId="205" formatCode="#,##0"/>
    <x:numFmt numFmtId="206" formatCode="$#,##0.00"/>
  </x:numFmts>
  <x:fonts count="22">
    <x:font>
      <x:sz val="11"/>
      <x:name val="Carlito"/>
    </x:font>
    <x:font>
      <x:b/>
      <x:sz val="11"/>
      <x:color rgb="FFFFFFFF"/>
      <x:name val="Carlito"/>
    </x:font>
    <x:font>
      <x:b/>
      <x:sz val="18"/>
      <x:color rgb="FFFFFFFF"/>
      <x:name val="Carlito"/>
    </x:font>
    <x:font>
      <x:i/>
      <x:sz val="11"/>
      <x:name val="Carlito"/>
    </x:font>
    <x:font>
      <x:b/>
      <x:sz val="18"/>
      <x:color rgb="FF17365D"/>
      <x:name val="Carlito"/>
    </x:font>
    <x:font>
      <x:b/>
      <x:sz val="16"/>
      <x:color rgb="FFFFFFFF"/>
      <x:name val="Carlito"/>
    </x:font>
    <x:font>
      <x:b/>
      <x:sz val="11"/>
      <x:color rgb="FF17365D"/>
      <x:name val="Carlito"/>
    </x:font>
    <x:font>
      <x:b/>
      <x:sz val="10"/>
      <x:color rgb="FF0B2538"/>
      <x:name val="Aptos"/>
    </x:font>
    <x:font>
      <x:sz val="10"/>
      <x:color rgb="FF0B2538"/>
      <x:name val="Aptos"/>
    </x:font>
    <x:font>
      <x:b/>
      <x:sz val="10"/>
      <x:color rgb="FFFFFFFF"/>
      <x:name val="Aptos Display"/>
    </x:font>
    <x:font>
      <x:sz val="9"/>
      <x:color rgb="FF0B2538"/>
      <x:name val="Aptos"/>
    </x:font>
    <x:font>
      <x:i/>
      <x:sz val="10"/>
      <x:color rgb="FF0B2538"/>
      <x:name val="Aptos"/>
    </x:font>
    <x:font>
      <x:b/>
      <x:sz val="20"/>
      <x:color rgb="FFFFFFFF"/>
      <x:name val="Aptos Display"/>
    </x:font>
    <x:font>
      <x:b/>
      <x:i/>
      <x:sz val="9"/>
      <x:color rgb="FFD46F19"/>
      <x:name val="Aptos"/>
    </x:font>
    <x:font>
      <x:b/>
      <x:sz val="9"/>
      <x:color rgb="FFFFFFFF"/>
      <x:name val="Aptos"/>
    </x:font>
    <x:font>
      <x:b/>
      <x:sz val="23"/>
      <x:color rgb="FF0B2538"/>
      <x:name val="Aptos Display"/>
    </x:font>
    <x:font>
      <x:b/>
      <x:sz val="10"/>
      <x:color rgb="FFFFFFFF"/>
      <x:name val="Aptos"/>
    </x:font>
    <x:font>
      <x:b/>
      <x:sz val="23"/>
      <x:color rgb="FFB42318"/>
      <x:name val="Aptos Display"/>
    </x:font>
    <x:font>
      <x:b/>
      <x:sz val="23"/>
      <x:color rgb="FFD46F19"/>
      <x:name val="Aptos Display"/>
    </x:font>
    <x:font>
      <x:b/>
      <x:sz val="16"/>
      <x:color rgb="FFFFFFFF"/>
      <x:name val="Aptos Display"/>
    </x:font>
    <x:font>
      <x:sz val="10"/>
      <x:color rgb="FF617382"/>
      <x:name val="Aptos"/>
    </x:font>
    <x:font>
      <x:b/>
      <x:sz val="10"/>
      <x:color rgb="FFD46F19"/>
      <x:name val="Aptos"/>
    </x:font>
  </x:fonts>
  <x:fills count="16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2F75B5"/>
      </x:patternFill>
    </x:fill>
    <x:fill>
      <x:patternFill patternType="solid">
        <x:fgColor rgb="FFF3F4F6"/>
      </x:patternFill>
    </x:fill>
    <x:fill>
      <x:patternFill patternType="solid">
        <x:fgColor rgb="FFFCE4D6"/>
      </x:patternFill>
    </x:fill>
    <x:fill>
      <x:patternFill patternType="solid">
        <x:fgColor rgb="FF0B2538"/>
      </x:patternFill>
    </x:fill>
    <x:fill>
      <x:patternFill patternType="solid">
        <x:fgColor rgb="FFF7F8F8"/>
      </x:patternFill>
    </x:fill>
    <x:fill>
      <x:patternFill patternType="solid">
        <x:fgColor rgb="FFF2F5F6"/>
      </x:patternFill>
    </x:fill>
    <x:fill>
      <x:patternFill patternType="solid">
        <x:fgColor rgb="FF102F43"/>
      </x:patternFill>
    </x:fill>
    <x:fill>
      <x:patternFill patternType="solid">
        <x:fgColor rgb="FFFFFFFF"/>
      </x:patternFill>
    </x:fill>
    <x:fill>
      <x:patternFill patternType="solid">
        <x:fgColor rgb="FF315268"/>
      </x:patternFill>
    </x:fill>
    <x:fill>
      <x:patternFill patternType="solid">
        <x:fgColor rgb="FFE77B20"/>
      </x:patternFill>
    </x:fill>
    <x:fill>
      <x:patternFill patternType="solid">
        <x:fgColor rgb="FFE9EEF1"/>
      </x:patternFill>
    </x:fill>
    <x:fill>
      <x:patternFill patternType="solid">
        <x:fgColor rgb="FFFFF1E3"/>
      </x:patternFill>
    </x:fill>
  </x:fills>
  <x:borders count="16">
    <x:border/>
    <x:border/>
    <x:border>
      <x:bottom style="thick">
        <x:color rgb="FFE77B20"/>
      </x:bottom>
    </x:border>
    <x:border>
      <x:bottom style="thin">
        <x:color rgb="FFBDCAD1"/>
      </x:bottom>
    </x:border>
    <x:border>
      <x:top style="medium">
        <x:color rgb="FFE77B20"/>
      </x:top>
    </x:border>
    <x:border>
      <x:left style="thin">
        <x:color rgb="FFBDCAD1"/>
      </x:left>
      <x:top style="thin">
        <x:color rgb="FFBDCAD1"/>
      </x:top>
    </x:border>
    <x:border>
      <x:top style="thin">
        <x:color rgb="FFBDCAD1"/>
      </x:top>
    </x:border>
    <x:border>
      <x:right style="thin">
        <x:color rgb="FFBDCAD1"/>
      </x:right>
      <x:top style="thin">
        <x:color rgb="FFBDCAD1"/>
      </x:top>
    </x:border>
    <x:border>
      <x:left style="thin">
        <x:color rgb="FFBDCAD1"/>
      </x:left>
    </x:border>
    <x:border>
      <x:right style="thin">
        <x:color rgb="FFBDCAD1"/>
      </x:right>
    </x:border>
    <x:border>
      <x:left style="thin">
        <x:color rgb="FFBDCAD1"/>
      </x:left>
      <x:bottom style="thin">
        <x:color rgb="FFBDCAD1"/>
      </x:bottom>
    </x:border>
    <x:border>
      <x:right style="thin">
        <x:color rgb="FFBDCAD1"/>
      </x:right>
      <x:bottom style="thin">
        <x:color rgb="FFBDCAD1"/>
      </x:bottom>
    </x:border>
    <x:border>
      <x:bottom style="medium">
        <x:color rgb="FFE77B20"/>
      </x:bottom>
    </x:border>
    <x:border>
      <x:bottom style="thin">
        <x:color rgb="FFF4A340"/>
      </x:bottom>
    </x:border>
    <x:border>
      <x:top style="thin">
        <x:color rgb="FFBDCAD1"/>
      </x:top>
      <x:bottom style="thin">
        <x:color rgb="FFBDCAD1"/>
      </x:bottom>
    </x:border>
    <x:border>
      <x:top style="thin">
        <x:color rgb="FFBDCAD1"/>
      </x:top>
      <x:bottom style="thin">
        <x:color rgb="FFF4A340"/>
      </x:bottom>
    </x:border>
  </x:borders>
  <x:cellStyleXfs count="1">
    <x:xf numFmtId="0" fontId="0" fillId="0" borderId="0"/>
  </x:cellStyleXfs>
  <x:cellXfs count="215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horizontal="center"/>
    </x:xf>
    <x:xf numFmtId="200" fontId="0" fillId="5" borderId="0" xfId="0" applyNumberFormat="1" applyFont="1" applyFill="1" applyBorder="1"/>
    <x:xf numFmtId="200" fontId="4" fillId="5" borderId="0" xfId="0" applyNumberFormat="1" applyFont="1" applyFill="1" applyBorder="1"/>
    <x:xf numFmtId="200" fontId="4" fillId="5" borderId="0" xfId="0" applyNumberFormat="1" applyFont="1" applyFill="1" applyBorder="1" applyAlignment="1">
      <x:alignment horizontal="center"/>
    </x:xf>
    <x:xf numFmtId="200" fontId="4" fillId="5" borderId="0" xfId="0" applyNumberFormat="1" applyFont="1" applyFill="1" applyBorder="1" applyAlignment="1">
      <x:alignment horizontal="center" vertical="center"/>
    </x:xf>
    <x:xf numFmtId="200" fontId="0" fillId="5" borderId="1" xfId="0" applyNumberFormat="1" applyFont="1" applyFill="1" applyBorder="1"/>
    <x:xf numFmtId="200" fontId="4" fillId="5" borderId="1" xfId="0" applyNumberFormat="1" applyFont="1" applyFill="1" applyBorder="1"/>
    <x:xf numFmtId="200" fontId="4" fillId="5" borderId="1" xfId="0" applyNumberFormat="1" applyFont="1" applyFill="1" applyBorder="1" applyAlignment="1">
      <x:alignment horizontal="center"/>
    </x:xf>
    <x:xf numFmtId="200" fontId="4" fillId="5" borderId="1" xfId="0" applyNumberFormat="1" applyFont="1" applyFill="1" applyBorder="1" applyAlignment="1">
      <x:alignment horizontal="center" vertical="center"/>
    </x:xf>
    <x:xf numFmtId="201" fontId="0" fillId="5" borderId="0" xfId="0" applyNumberFormat="1" applyFont="1" applyFill="1" applyBorder="1"/>
    <x:xf numFmtId="201" fontId="4" fillId="5" borderId="0" xfId="0" applyNumberFormat="1" applyFont="1" applyFill="1" applyBorder="1"/>
    <x:xf numFmtId="201" fontId="4" fillId="5" borderId="0" xfId="0" applyNumberFormat="1" applyFont="1" applyFill="1" applyBorder="1" applyAlignment="1">
      <x:alignment horizontal="center"/>
    </x:xf>
    <x:xf numFmtId="201" fontId="4" fillId="5" borderId="0" xfId="0" applyNumberFormat="1" applyFont="1" applyFill="1" applyBorder="1" applyAlignment="1">
      <x:alignment horizontal="center" vertical="center"/>
    </x:xf>
    <x:xf numFmtId="201" fontId="0" fillId="5" borderId="1" xfId="0" applyNumberFormat="1" applyFont="1" applyFill="1" applyBorder="1"/>
    <x:xf numFmtId="201" fontId="4" fillId="5" borderId="1" xfId="0" applyNumberFormat="1" applyFont="1" applyFill="1" applyBorder="1"/>
    <x:xf numFmtId="201" fontId="4" fillId="5" borderId="1" xfId="0" applyNumberFormat="1" applyFont="1" applyFill="1" applyBorder="1" applyAlignment="1">
      <x:alignment horizontal="center"/>
    </x:xf>
    <x:xf numFmtId="201" fontId="4" fillId="5" borderId="1" xfId="0" applyNumberFormat="1" applyFont="1" applyFill="1" applyBorder="1" applyAlignment="1">
      <x:alignment horizontal="center" vertical="center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6" fillId="3" borderId="0" xfId="0" applyNumberFormat="1" applyFont="1" applyFill="1" applyBorder="1"/>
    <x:xf numFmtId="0" fontId="6" fillId="3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5" fontId="0" fillId="0" borderId="0" xfId="0" applyNumberFormat="1" applyFont="1" applyFill="1" applyBorder="1"/>
    <x:xf numFmtId="206" fontId="0" fillId="0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 wrapText="1"/>
    </x:xf>
    <x:xf numFmtId="204" fontId="0" fillId="0" borderId="0" xfId="0" applyNumberFormat="1" applyFont="1" applyFill="1" applyBorder="1" applyAlignment="1">
      <x:alignment wrapText="1"/>
    </x:xf>
    <x:xf numFmtId="205" fontId="0" fillId="0" borderId="0" xfId="0" applyNumberFormat="1" applyFont="1" applyFill="1" applyBorder="1" applyAlignment="1">
      <x:alignment wrapText="1"/>
    </x:xf>
    <x:xf numFmtId="206" fontId="0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/>
    <x:xf numFmtId="202" fontId="8" fillId="0" borderId="0" xfId="0" applyNumberFormat="1" applyFont="1" applyFill="1" applyBorder="1"/>
    <x:xf numFmtId="203" fontId="8" fillId="0" borderId="0" xfId="0" applyNumberFormat="1" applyFont="1" applyFill="1" applyBorder="1"/>
    <x:xf numFmtId="0" fontId="7" fillId="7" borderId="0" xfId="0" applyNumberFormat="1" applyFont="1" applyFill="1" applyBorder="1" applyAlignment="1">
      <x:alignment horizontal="center"/>
    </x:xf>
    <x:xf numFmtId="0" fontId="8" fillId="7" borderId="0" xfId="0" applyNumberFormat="1" applyFont="1" applyFill="1" applyBorder="1"/>
    <x:xf numFmtId="0" fontId="9" fillId="7" borderId="0" xfId="0" applyNumberFormat="1" applyFont="1" applyFill="1" applyBorder="1" applyAlignment="1">
      <x:alignment horizontal="center"/>
    </x:xf>
    <x:xf numFmtId="0" fontId="9" fillId="7" borderId="0" xfId="0" applyNumberFormat="1" applyFont="1" applyFill="1" applyBorder="1"/>
    <x:xf numFmtId="0" fontId="9" fillId="7" borderId="0" xfId="0" applyNumberFormat="1" applyFont="1" applyFill="1" applyBorder="1" applyAlignment="1">
      <x:alignment horizontal="center" wrapText="1"/>
    </x:xf>
    <x:xf numFmtId="0" fontId="9" fillId="7" borderId="0" xfId="0" applyNumberFormat="1" applyFont="1" applyFill="1" applyBorder="1" applyAlignment="1">
      <x:alignment wrapText="1"/>
    </x:xf>
    <x:xf numFmtId="0" fontId="9" fillId="7" borderId="0" xfId="0" applyNumberFormat="1" applyFont="1" applyFill="1" applyBorder="1" applyAlignment="1">
      <x:alignment horizontal="center" vertical="center" wrapText="1"/>
    </x:xf>
    <x:xf numFmtId="0" fontId="9" fillId="7" borderId="0" xfId="0" applyNumberFormat="1" applyFont="1" applyFill="1" applyBorder="1" applyAlignment="1">
      <x:alignment vertical="center" wrapText="1"/>
    </x:xf>
    <x:xf numFmtId="0" fontId="9" fillId="7" borderId="2" xfId="0" applyNumberFormat="1" applyFont="1" applyFill="1" applyBorder="1" applyAlignment="1">
      <x:alignment horizontal="center" vertical="center" wrapText="1"/>
    </x:xf>
    <x:xf numFmtId="0" fontId="9" fillId="7" borderId="2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/>
    <x:xf numFmtId="202" fontId="10" fillId="0" borderId="0" xfId="0" applyNumberFormat="1" applyFont="1" applyFill="1" applyBorder="1"/>
    <x:xf numFmtId="203" fontId="10" fillId="0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 wrapText="1"/>
    </x:xf>
    <x:xf numFmtId="0" fontId="8" fillId="0" borderId="0" xfId="0" applyNumberFormat="1" applyFont="1" applyFill="1" applyBorder="1" applyAlignment="1">
      <x:alignment wrapText="1"/>
    </x:xf>
    <x:xf numFmtId="204" fontId="8" fillId="0" borderId="0" xfId="0" applyNumberFormat="1" applyFont="1" applyFill="1" applyBorder="1" applyAlignment="1">
      <x:alignment wrapText="1"/>
    </x:xf>
    <x:xf numFmtId="205" fontId="8" fillId="0" borderId="0" xfId="0" applyNumberFormat="1" applyFont="1" applyFill="1" applyBorder="1" applyAlignment="1">
      <x:alignment wrapText="1"/>
    </x:xf>
    <x:xf numFmtId="206" fontId="8" fillId="0" borderId="0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horizontal="center" wrapText="1"/>
    </x:xf>
    <x:xf numFmtId="0" fontId="8" fillId="7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204" fontId="10" fillId="0" borderId="0" xfId="0" applyNumberFormat="1" applyFont="1" applyFill="1" applyBorder="1" applyAlignment="1">
      <x:alignment wrapText="1"/>
    </x:xf>
    <x:xf numFmtId="205" fontId="10" fillId="0" borderId="0" xfId="0" applyNumberFormat="1" applyFont="1" applyFill="1" applyBorder="1" applyAlignment="1">
      <x:alignment wrapText="1"/>
    </x:xf>
    <x:xf numFmtId="206" fontId="10" fillId="0" borderId="0" xfId="0" applyNumberFormat="1" applyFont="1" applyFill="1" applyBorder="1" applyAlignment="1">
      <x:alignment wrapText="1"/>
    </x:xf>
    <x:xf numFmtId="0" fontId="2" fillId="8" borderId="0" xfId="0" applyNumberFormat="1" applyFont="1" applyFill="1" applyBorder="1"/>
    <x:xf numFmtId="0" fontId="3" fillId="8" borderId="0" xfId="0" applyNumberFormat="1" applyFont="1" applyFill="1" applyBorder="1"/>
    <x:xf numFmtId="0" fontId="0" fillId="8" borderId="0" xfId="0" applyNumberFormat="1" applyFont="1" applyFill="1" applyBorder="1"/>
    <x:xf numFmtId="0" fontId="1" fillId="8" borderId="0" xfId="0" applyNumberFormat="1" applyFont="1" applyFill="1" applyBorder="1" applyAlignment="1">
      <x:alignment horizontal="center"/>
    </x:xf>
    <x:xf numFmtId="200" fontId="4" fillId="8" borderId="0" xfId="0" applyNumberFormat="1" applyFont="1" applyFill="1" applyBorder="1" applyAlignment="1">
      <x:alignment horizontal="center" vertical="center"/>
    </x:xf>
    <x:xf numFmtId="201" fontId="4" fillId="8" borderId="0" xfId="0" applyNumberFormat="1" applyFont="1" applyFill="1" applyBorder="1" applyAlignment="1">
      <x:alignment horizontal="center" vertical="center"/>
    </x:xf>
    <x:xf numFmtId="0" fontId="1" fillId="8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 applyAlignment="1">
      <x:alignment wrapText="1"/>
    </x:xf>
    <x:xf numFmtId="200" fontId="0" fillId="8" borderId="0" xfId="0" applyNumberFormat="1" applyFont="1" applyFill="1" applyBorder="1" applyAlignment="1">
      <x:alignment wrapText="1"/>
    </x:xf>
    <x:xf numFmtId="0" fontId="1" fillId="8" borderId="0" xfId="0" applyNumberFormat="1" applyFont="1" applyFill="1" applyBorder="1"/>
    <x:xf numFmtId="20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11" fillId="8" borderId="0" xfId="0" applyNumberFormat="1" applyFont="1" applyFill="1" applyBorder="1"/>
    <x:xf numFmtId="0" fontId="8" fillId="8" borderId="0" xfId="0" applyNumberFormat="1" applyFont="1" applyFill="1" applyBorder="1"/>
    <x:xf numFmtId="0" fontId="7" fillId="8" borderId="0" xfId="0" applyNumberFormat="1" applyFont="1" applyFill="1" applyBorder="1" applyAlignment="1">
      <x:alignment horizontal="center"/>
    </x:xf>
    <x:xf numFmtId="200" fontId="7" fillId="8" borderId="0" xfId="0" applyNumberFormat="1" applyFont="1" applyFill="1" applyBorder="1" applyAlignment="1">
      <x:alignment horizontal="center" vertical="center"/>
    </x:xf>
    <x:xf numFmtId="201" fontId="7" fillId="8" borderId="0" xfId="0" applyNumberFormat="1" applyFont="1" applyFill="1" applyBorder="1" applyAlignment="1">
      <x:alignment horizontal="center" vertical="center"/>
    </x:xf>
    <x:xf numFmtId="0" fontId="7" fillId="8" borderId="0" xfId="0" applyNumberFormat="1" applyFont="1" applyFill="1" applyBorder="1" applyAlignment="1">
      <x:alignment wrapText="1"/>
    </x:xf>
    <x:xf numFmtId="0" fontId="8" fillId="8" borderId="0" xfId="0" applyNumberFormat="1" applyFont="1" applyFill="1" applyBorder="1" applyAlignment="1">
      <x:alignment wrapText="1"/>
    </x:xf>
    <x:xf numFmtId="200" fontId="8" fillId="8" borderId="0" xfId="0" applyNumberFormat="1" applyFont="1" applyFill="1" applyBorder="1" applyAlignment="1">
      <x:alignment wrapText="1"/>
    </x:xf>
    <x:xf numFmtId="200" fontId="8" fillId="8" borderId="0" xfId="0" applyNumberFormat="1" applyFont="1" applyFill="1" applyBorder="1"/>
    <x:xf numFmtId="0" fontId="7" fillId="7" borderId="0" xfId="0" applyNumberFormat="1" applyFont="1" applyFill="1" applyBorder="1"/>
    <x:xf numFmtId="0" fontId="12" fillId="7" borderId="0" xfId="0" applyNumberFormat="1" applyFont="1" applyFill="1" applyBorder="1"/>
    <x:xf numFmtId="0" fontId="12" fillId="7" borderId="0" xfId="0" applyNumberFormat="1" applyFont="1" applyFill="1" applyBorder="1" applyAlignment="1">
      <x:alignment vertical="center"/>
    </x:xf>
    <x:xf numFmtId="0" fontId="12" fillId="7" xfId="0" applyNumberFormat="1" applyFont="1" applyFill="1" applyBorder="0" applyAlignment="1">
      <x:alignment vertical="center"/>
    </x:xf>
    <x:xf numFmtId="0" fontId="12" fillId="7" borderId="2" xfId="0" applyNumberFormat="1" applyFont="1" applyFill="1" applyBorder="1" applyAlignment="1">
      <x:alignment vertical="center"/>
    </x:xf>
    <x:xf numFmtId="0" fontId="11" fillId="9" borderId="0" xfId="0" applyNumberFormat="1" applyFont="1" applyFill="1" applyBorder="1"/>
    <x:xf numFmtId="0" fontId="13" fillId="9" borderId="0" xfId="0" applyNumberFormat="1" applyFont="1" applyFill="1" applyBorder="1"/>
    <x:xf numFmtId="0" fontId="13" fillId="9" borderId="0" xfId="0" applyNumberFormat="1" applyFont="1" applyFill="1" applyBorder="1" applyAlignment="1">
      <x:alignment vertical="center"/>
    </x:xf>
    <x:xf numFmtId="0" fontId="13" fillId="9" borderId="3" xfId="0" applyNumberFormat="1" applyFont="1" applyFill="1" applyBorder="1" applyAlignment="1">
      <x:alignment vertical="center"/>
    </x:xf>
    <x:xf numFmtId="0" fontId="7" fillId="10" borderId="0" xfId="0" applyNumberFormat="1" applyFont="1" applyFill="1" applyBorder="1" applyAlignment="1">
      <x:alignment horizontal="center"/>
    </x:xf>
    <x:xf numFmtId="0" fontId="14" fillId="10" borderId="0" xfId="0" applyNumberFormat="1" applyFont="1" applyFill="1" applyBorder="1" applyAlignment="1">
      <x:alignment horizontal="center"/>
    </x:xf>
    <x:xf numFmtId="0" fontId="14" fillId="10" borderId="0" xfId="0" applyNumberFormat="1" applyFont="1" applyFill="1" applyBorder="1" applyAlignment="1">
      <x:alignment horizontal="center" vertical="center"/>
    </x:xf>
    <x:xf numFmtId="0" fontId="14" fillId="10" borderId="4" xfId="0" applyNumberFormat="1" applyFont="1" applyFill="1" applyBorder="1" applyAlignment="1">
      <x:alignment horizontal="center" vertical="center"/>
    </x:xf>
    <x:xf numFmtId="200" fontId="7" fillId="11" borderId="0" xfId="0" applyNumberFormat="1" applyFont="1" applyFill="1" applyBorder="1" applyAlignment="1">
      <x:alignment horizontal="center" vertical="center"/>
    </x:xf>
    <x:xf numFmtId="200" fontId="15" fillId="11" borderId="0" xfId="0" applyNumberFormat="1" applyFont="1" applyFill="1" applyBorder="1" applyAlignment="1">
      <x:alignment horizontal="center" vertical="center"/>
    </x:xf>
    <x:xf numFmtId="200" fontId="15" fillId="11" borderId="5" xfId="0" applyNumberFormat="1" applyFont="1" applyFill="1" applyBorder="1" applyAlignment="1">
      <x:alignment horizontal="center" vertical="center"/>
    </x:xf>
    <x:xf numFmtId="200" fontId="15" fillId="11" borderId="6" xfId="0" applyNumberFormat="1" applyFont="1" applyFill="1" applyBorder="1" applyAlignment="1">
      <x:alignment horizontal="center" vertical="center"/>
    </x:xf>
    <x:xf numFmtId="200" fontId="15" fillId="11" borderId="7" xfId="0" applyNumberFormat="1" applyFont="1" applyFill="1" applyBorder="1" applyAlignment="1">
      <x:alignment horizontal="center" vertical="center"/>
    </x:xf>
    <x:xf numFmtId="200" fontId="15" fillId="11" borderId="8" xfId="0" applyNumberFormat="1" applyFont="1" applyFill="1" applyBorder="1" applyAlignment="1">
      <x:alignment horizontal="center" vertical="center"/>
    </x:xf>
    <x:xf numFmtId="200" fontId="15" fillId="11" xfId="0" applyNumberFormat="1" applyFont="1" applyFill="1" applyBorder="0" applyAlignment="1">
      <x:alignment horizontal="center" vertical="center"/>
    </x:xf>
    <x:xf numFmtId="200" fontId="15" fillId="11" borderId="9" xfId="0" applyNumberFormat="1" applyFont="1" applyFill="1" applyBorder="1" applyAlignment="1">
      <x:alignment horizontal="center" vertical="center"/>
    </x:xf>
    <x:xf numFmtId="200" fontId="15" fillId="11" borderId="10" xfId="0" applyNumberFormat="1" applyFont="1" applyFill="1" applyBorder="1" applyAlignment="1">
      <x:alignment horizontal="center" vertical="center"/>
    </x:xf>
    <x:xf numFmtId="200" fontId="15" fillId="11" borderId="3" xfId="0" applyNumberFormat="1" applyFont="1" applyFill="1" applyBorder="1" applyAlignment="1">
      <x:alignment horizontal="center" vertical="center"/>
    </x:xf>
    <x:xf numFmtId="200" fontId="15" fillId="11" borderId="11" xfId="0" applyNumberFormat="1" applyFont="1" applyFill="1" applyBorder="1" applyAlignment="1">
      <x:alignment horizontal="center" vertical="center"/>
    </x:xf>
    <x:xf numFmtId="201" fontId="7" fillId="11" borderId="0" xfId="0" applyNumberFormat="1" applyFont="1" applyFill="1" applyBorder="1" applyAlignment="1">
      <x:alignment horizontal="center" vertical="center"/>
    </x:xf>
    <x:xf numFmtId="201" fontId="15" fillId="11" borderId="0" xfId="0" applyNumberFormat="1" applyFont="1" applyFill="1" applyBorder="1" applyAlignment="1">
      <x:alignment horizontal="center" vertical="center"/>
    </x:xf>
    <x:xf numFmtId="201" fontId="15" fillId="11" borderId="5" xfId="0" applyNumberFormat="1" applyFont="1" applyFill="1" applyBorder="1" applyAlignment="1">
      <x:alignment horizontal="center" vertical="center"/>
    </x:xf>
    <x:xf numFmtId="201" fontId="15" fillId="11" borderId="6" xfId="0" applyNumberFormat="1" applyFont="1" applyFill="1" applyBorder="1" applyAlignment="1">
      <x:alignment horizontal="center" vertical="center"/>
    </x:xf>
    <x:xf numFmtId="201" fontId="15" fillId="11" borderId="7" xfId="0" applyNumberFormat="1" applyFont="1" applyFill="1" applyBorder="1" applyAlignment="1">
      <x:alignment horizontal="center" vertical="center"/>
    </x:xf>
    <x:xf numFmtId="201" fontId="15" fillId="11" borderId="8" xfId="0" applyNumberFormat="1" applyFont="1" applyFill="1" applyBorder="1" applyAlignment="1">
      <x:alignment horizontal="center" vertical="center"/>
    </x:xf>
    <x:xf numFmtId="201" fontId="15" fillId="11" xfId="0" applyNumberFormat="1" applyFont="1" applyFill="1" applyBorder="0" applyAlignment="1">
      <x:alignment horizontal="center" vertical="center"/>
    </x:xf>
    <x:xf numFmtId="201" fontId="15" fillId="11" borderId="9" xfId="0" applyNumberFormat="1" applyFont="1" applyFill="1" applyBorder="1" applyAlignment="1">
      <x:alignment horizontal="center" vertical="center"/>
    </x:xf>
    <x:xf numFmtId="201" fontId="15" fillId="11" borderId="10" xfId="0" applyNumberFormat="1" applyFont="1" applyFill="1" applyBorder="1" applyAlignment="1">
      <x:alignment horizontal="center" vertical="center"/>
    </x:xf>
    <x:xf numFmtId="201" fontId="15" fillId="11" borderId="3" xfId="0" applyNumberFormat="1" applyFont="1" applyFill="1" applyBorder="1" applyAlignment="1">
      <x:alignment horizontal="center" vertical="center"/>
    </x:xf>
    <x:xf numFmtId="201" fontId="15" fillId="11" borderId="11" xfId="0" applyNumberFormat="1" applyFont="1" applyFill="1" applyBorder="1" applyAlignment="1">
      <x:alignment horizontal="center" vertical="center"/>
    </x:xf>
    <x:xf numFmtId="0" fontId="7" fillId="7" borderId="0" xfId="0" applyNumberFormat="1" applyFont="1" applyFill="1" applyBorder="1" applyAlignment="1">
      <x:alignment wrapText="1"/>
    </x:xf>
    <x:xf numFmtId="0" fontId="16" fillId="7" borderId="0" xfId="0" applyNumberFormat="1" applyFont="1" applyFill="1" applyBorder="1" applyAlignment="1">
      <x:alignment wrapText="1"/>
    </x:xf>
    <x:xf numFmtId="0" fontId="16" fillId="7" borderId="12" xfId="0" applyNumberFormat="1" applyFont="1" applyFill="1" applyBorder="1" applyAlignment="1">
      <x:alignment wrapText="1"/>
    </x:xf>
    <x:xf numFmtId="0" fontId="16" fillId="7" borderId="12" xfId="0" applyNumberFormat="1" applyFont="1" applyFill="1" applyBorder="1" applyAlignment="1">
      <x:alignment vertical="center" wrapText="1"/>
    </x:xf>
    <x:xf numFmtId="0" fontId="16" fillId="7" borderId="0" xfId="0" applyNumberFormat="1" applyFont="1" applyFill="1" applyBorder="1"/>
    <x:xf numFmtId="0" fontId="16" fillId="7" borderId="12" xfId="0" applyNumberFormat="1" applyFont="1" applyFill="1" applyBorder="1"/>
    <x:xf numFmtId="0" fontId="16" fillId="7" borderId="12" xfId="0" applyNumberFormat="1" applyFont="1" applyFill="1" applyBorder="1" applyAlignment="1">
      <x:alignment vertical="center"/>
    </x:xf>
    <x:xf numFmtId="0" fontId="7" fillId="12" borderId="0" xfId="0" applyNumberFormat="1" applyFont="1" applyFill="1" applyBorder="1" applyAlignment="1">
      <x:alignment wrapText="1"/>
    </x:xf>
    <x:xf numFmtId="0" fontId="14" fillId="12" borderId="0" xfId="0" applyNumberFormat="1" applyFont="1" applyFill="1" applyBorder="1" applyAlignment="1">
      <x:alignment wrapText="1"/>
    </x:xf>
    <x:xf numFmtId="0" fontId="14" fillId="12" borderId="0" xfId="0" applyNumberFormat="1" applyFont="1" applyFill="1" applyBorder="1" applyAlignment="1">
      <x:alignment vertical="center" wrapText="1"/>
    </x:xf>
    <x:xf numFmtId="0" fontId="14" fillId="12" borderId="13" xfId="0" applyNumberFormat="1" applyFont="1" applyFill="1" applyBorder="1" applyAlignment="1">
      <x:alignment vertical="center" wrapText="1"/>
    </x:xf>
    <x:xf numFmtId="0" fontId="7" fillId="12" borderId="0" xfId="0" applyNumberFormat="1" applyFont="1" applyFill="1" applyBorder="1"/>
    <x:xf numFmtId="0" fontId="14" fillId="12" borderId="0" xfId="0" applyNumberFormat="1" applyFont="1" applyFill="1" applyBorder="1"/>
    <x:xf numFmtId="0" fontId="8" fillId="11" borderId="0" xfId="0" applyNumberFormat="1" applyFont="1" applyFill="1" applyBorder="1" applyAlignment="1">
      <x:alignment wrapText="1"/>
    </x:xf>
    <x:xf numFmtId="200" fontId="8" fillId="11" borderId="0" xfId="0" applyNumberFormat="1" applyFont="1" applyFill="1" applyBorder="1" applyAlignment="1">
      <x:alignment wrapText="1"/>
    </x:xf>
    <x:xf numFmtId="0" fontId="8" fillId="11" borderId="0" xfId="0" applyNumberFormat="1" applyFont="1" applyFill="1" applyBorder="1"/>
    <x:xf numFmtId="200" fontId="8" fillId="11" borderId="0" xfId="0" applyNumberFormat="1" applyFont="1" applyFill="1" applyBorder="1"/>
    <x:xf numFmtId="0" fontId="14" fillId="12" borderId="3" xfId="0" applyNumberFormat="1" applyFont="1" applyFill="1" applyBorder="1" applyAlignment="1">
      <x:alignment vertical="center" wrapText="1"/>
    </x:xf>
    <x:xf numFmtId="0" fontId="8" fillId="8" borderId="3" xfId="0" applyNumberFormat="1" applyFont="1" applyFill="1" applyBorder="1" applyAlignment="1">
      <x:alignment wrapText="1"/>
    </x:xf>
    <x:xf numFmtId="0" fontId="8" fillId="11" borderId="14" xfId="0" applyNumberFormat="1" applyFont="1" applyFill="1" applyBorder="1" applyAlignment="1">
      <x:alignment wrapText="1"/>
    </x:xf>
    <x:xf numFmtId="200" fontId="8" fillId="11" borderId="14" xfId="0" applyNumberFormat="1" applyFont="1" applyFill="1" applyBorder="1" applyAlignment="1">
      <x:alignment wrapText="1"/>
    </x:xf>
    <x:xf numFmtId="0" fontId="8" fillId="8" borderId="14" xfId="0" applyNumberFormat="1" applyFont="1" applyFill="1" applyBorder="1" applyAlignment="1">
      <x:alignment wrapText="1"/>
    </x:xf>
    <x:xf numFmtId="0" fontId="8" fillId="11" borderId="15" xfId="0" applyNumberFormat="1" applyFont="1" applyFill="1" applyBorder="1" applyAlignment="1">
      <x:alignment wrapText="1"/>
    </x:xf>
    <x:xf numFmtId="0" fontId="8" fillId="8" borderId="15" xfId="0" applyNumberFormat="1" applyFont="1" applyFill="1" applyBorder="1" applyAlignment="1">
      <x:alignment wrapText="1"/>
    </x:xf>
    <x:xf numFmtId="200" fontId="8" fillId="11" borderId="15" xfId="0" applyNumberFormat="1" applyFont="1" applyFill="1" applyBorder="1" applyAlignment="1">
      <x:alignment wrapText="1"/>
    </x:xf>
    <x:xf numFmtId="0" fontId="14" fillId="7" borderId="0" xfId="0" applyNumberFormat="1" applyFont="1" applyFill="1" applyBorder="1"/>
    <x:xf numFmtId="0" fontId="14" fillId="7" borderId="0" xfId="0" applyNumberFormat="1" applyFont="1" applyFill="1" applyBorder="1" applyAlignment="1">
      <x:alignment horizontal="center"/>
    </x:xf>
    <x:xf numFmtId="0" fontId="14" fillId="7" borderId="0" xfId="0" applyNumberFormat="1" applyFont="1" applyFill="1" applyBorder="1" applyAlignment="1">
      <x:alignment horizontal="center" vertical="center"/>
    </x:xf>
    <x:xf numFmtId="0" fontId="14" fillId="7" borderId="4" xfId="0" applyNumberFormat="1" applyFont="1" applyFill="1" applyBorder="1" applyAlignment="1">
      <x:alignment horizontal="center" vertical="center"/>
    </x:xf>
    <x:xf numFmtId="201" fontId="17" fillId="11" borderId="5" xfId="0" applyNumberFormat="1" applyFont="1" applyFill="1" applyBorder="1" applyAlignment="1">
      <x:alignment horizontal="center" vertical="center"/>
    </x:xf>
    <x:xf numFmtId="201" fontId="17" fillId="11" borderId="6" xfId="0" applyNumberFormat="1" applyFont="1" applyFill="1" applyBorder="1" applyAlignment="1">
      <x:alignment horizontal="center" vertical="center"/>
    </x:xf>
    <x:xf numFmtId="201" fontId="17" fillId="11" borderId="7" xfId="0" applyNumberFormat="1" applyFont="1" applyFill="1" applyBorder="1" applyAlignment="1">
      <x:alignment horizontal="center" vertical="center"/>
    </x:xf>
    <x:xf numFmtId="201" fontId="17" fillId="11" borderId="8" xfId="0" applyNumberFormat="1" applyFont="1" applyFill="1" applyBorder="1" applyAlignment="1">
      <x:alignment horizontal="center" vertical="center"/>
    </x:xf>
    <x:xf numFmtId="201" fontId="17" fillId="11" xfId="0" applyNumberFormat="1" applyFont="1" applyFill="1" applyBorder="0" applyAlignment="1">
      <x:alignment horizontal="center" vertical="center"/>
    </x:xf>
    <x:xf numFmtId="201" fontId="17" fillId="11" borderId="9" xfId="0" applyNumberFormat="1" applyFont="1" applyFill="1" applyBorder="1" applyAlignment="1">
      <x:alignment horizontal="center" vertical="center"/>
    </x:xf>
    <x:xf numFmtId="201" fontId="17" fillId="11" borderId="10" xfId="0" applyNumberFormat="1" applyFont="1" applyFill="1" applyBorder="1" applyAlignment="1">
      <x:alignment horizontal="center" vertical="center"/>
    </x:xf>
    <x:xf numFmtId="201" fontId="17" fillId="11" borderId="3" xfId="0" applyNumberFormat="1" applyFont="1" applyFill="1" applyBorder="1" applyAlignment="1">
      <x:alignment horizontal="center" vertical="center"/>
    </x:xf>
    <x:xf numFmtId="201" fontId="17" fillId="11" borderId="11" xfId="0" applyNumberFormat="1" applyFont="1" applyFill="1" applyBorder="1" applyAlignment="1">
      <x:alignment horizontal="center" vertical="center"/>
    </x:xf>
    <x:xf numFmtId="201" fontId="18" fillId="11" borderId="5" xfId="0" applyNumberFormat="1" applyFont="1" applyFill="1" applyBorder="1" applyAlignment="1">
      <x:alignment horizontal="center" vertical="center"/>
    </x:xf>
    <x:xf numFmtId="201" fontId="18" fillId="11" borderId="6" xfId="0" applyNumberFormat="1" applyFont="1" applyFill="1" applyBorder="1" applyAlignment="1">
      <x:alignment horizontal="center" vertical="center"/>
    </x:xf>
    <x:xf numFmtId="201" fontId="18" fillId="11" borderId="7" xfId="0" applyNumberFormat="1" applyFont="1" applyFill="1" applyBorder="1" applyAlignment="1">
      <x:alignment horizontal="center" vertical="center"/>
    </x:xf>
    <x:xf numFmtId="201" fontId="18" fillId="11" borderId="8" xfId="0" applyNumberFormat="1" applyFont="1" applyFill="1" applyBorder="1" applyAlignment="1">
      <x:alignment horizontal="center" vertical="center"/>
    </x:xf>
    <x:xf numFmtId="201" fontId="18" fillId="11" xfId="0" applyNumberFormat="1" applyFont="1" applyFill="1" applyBorder="0" applyAlignment="1">
      <x:alignment horizontal="center" vertical="center"/>
    </x:xf>
    <x:xf numFmtId="201" fontId="18" fillId="11" borderId="9" xfId="0" applyNumberFormat="1" applyFont="1" applyFill="1" applyBorder="1" applyAlignment="1">
      <x:alignment horizontal="center" vertical="center"/>
    </x:xf>
    <x:xf numFmtId="201" fontId="18" fillId="11" borderId="10" xfId="0" applyNumberFormat="1" applyFont="1" applyFill="1" applyBorder="1" applyAlignment="1">
      <x:alignment horizontal="center" vertical="center"/>
    </x:xf>
    <x:xf numFmtId="201" fontId="18" fillId="11" borderId="3" xfId="0" applyNumberFormat="1" applyFont="1" applyFill="1" applyBorder="1" applyAlignment="1">
      <x:alignment horizontal="center" vertical="center"/>
    </x:xf>
    <x:xf numFmtId="201" fontId="18" fillId="11" borderId="11" xfId="0" applyNumberFormat="1" applyFont="1" applyFill="1" applyBorder="1" applyAlignment="1">
      <x:alignment horizontal="center" vertical="center"/>
    </x:xf>
    <x:xf numFmtId="0" fontId="5" fillId="7" borderId="0" xfId="0" applyNumberFormat="1" applyFont="1" applyFill="1" applyBorder="1" applyAlignment="1">
      <x:alignment wrapText="1"/>
    </x:xf>
    <x:xf numFmtId="0" fontId="19" fillId="7" borderId="0" xfId="0" applyNumberFormat="1" applyFont="1" applyFill="1" applyBorder="1" applyAlignment="1">
      <x:alignment wrapText="1"/>
    </x:xf>
    <x:xf numFmtId="0" fontId="19" fillId="7" borderId="0" xfId="0" applyNumberFormat="1" applyFont="1" applyFill="1" applyBorder="1" applyAlignment="1">
      <x:alignment wrapText="0"/>
    </x:xf>
    <x:xf numFmtId="0" fontId="19" fillId="7" borderId="0" xfId="0" applyNumberFormat="1" applyFont="1" applyFill="1" applyBorder="1" applyAlignment="1">
      <x:alignment horizontal="left" wrapText="0"/>
    </x:xf>
    <x:xf numFmtId="0" fontId="19" fillId="7" borderId="0" xfId="0" applyNumberFormat="1" applyFont="1" applyFill="1" applyBorder="1" applyAlignment="1">
      <x:alignment horizontal="left" vertical="center" wrapText="0"/>
    </x:xf>
    <x:xf numFmtId="0" fontId="19" fillId="7" borderId="2" xfId="0" applyNumberFormat="1" applyFont="1" applyFill="1" applyBorder="1" applyAlignment="1">
      <x:alignment horizontal="left" vertical="center" wrapText="0"/>
    </x:xf>
    <x:xf numFmtId="0" fontId="0" fillId="13" borderId="0" xfId="0" applyNumberFormat="1" applyFont="1" applyFill="1" applyBorder="1" applyAlignment="1">
      <x:alignment wrapText="1"/>
    </x:xf>
    <x:xf numFmtId="0" fontId="6" fillId="14" borderId="0" xfId="0" applyNumberFormat="1" applyFont="1" applyFill="1" applyBorder="1" applyAlignment="1">
      <x:alignment wrapText="1"/>
    </x:xf>
    <x:xf numFmtId="0" fontId="7" fillId="14" borderId="0" xfId="0" applyNumberFormat="1" applyFont="1" applyFill="1" applyBorder="1" applyAlignment="1">
      <x:alignment wrapText="1"/>
    </x:xf>
    <x:xf numFmtId="0" fontId="0" fillId="11" borderId="0" xfId="0" applyNumberFormat="1" applyFont="1" applyFill="1" applyBorder="1" applyAlignment="1">
      <x:alignment wrapText="1"/>
    </x:xf>
    <x:xf numFmtId="0" fontId="20" fillId="11" borderId="0" xfId="0" applyNumberFormat="1" applyFont="1" applyFill="1" applyBorder="1" applyAlignment="1">
      <x:alignment wrapText="1"/>
    </x:xf>
    <x:xf numFmtId="0" fontId="7" fillId="14" borderId="3" xfId="0" applyNumberFormat="1" applyFont="1" applyFill="1" applyBorder="1" applyAlignment="1">
      <x:alignment wrapText="1"/>
    </x:xf>
    <x:xf numFmtId="0" fontId="20" fillId="11" borderId="3" xfId="0" applyNumberFormat="1" applyFont="1" applyFill="1" applyBorder="1" applyAlignment="1">
      <x:alignment wrapText="1"/>
    </x:xf>
    <x:xf numFmtId="0" fontId="7" fillId="14" borderId="14" xfId="0" applyNumberFormat="1" applyFont="1" applyFill="1" applyBorder="1" applyAlignment="1">
      <x:alignment wrapText="1"/>
    </x:xf>
    <x:xf numFmtId="0" fontId="20" fillId="11" borderId="14" xfId="0" applyNumberFormat="1" applyFont="1" applyFill="1" applyBorder="1" applyAlignment="1">
      <x:alignment wrapText="1"/>
    </x:xf>
    <x:xf numFmtId="0" fontId="7" fillId="14" borderId="6" xfId="0" applyNumberFormat="1" applyFont="1" applyFill="1" applyBorder="1" applyAlignment="1">
      <x:alignment wrapText="1"/>
    </x:xf>
    <x:xf numFmtId="0" fontId="20" fillId="11" borderId="6" xfId="0" applyNumberFormat="1" applyFont="1" applyFill="1" applyBorder="1" applyAlignment="1">
      <x:alignment wrapText="1"/>
    </x:xf>
    <x:xf numFmtId="0" fontId="7" fillId="15" borderId="14" xfId="0" applyNumberFormat="1" applyFont="1" applyFill="1" applyBorder="1" applyAlignment="1">
      <x:alignment wrapText="1"/>
    </x:xf>
    <x:xf numFmtId="0" fontId="21" fillId="15" borderId="14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</x:cellXfs>
  <x:cellStyles count="1">
    <x:cellStyle name="Normal" xfId="0"/>
  </x:cellStyles>
  <x:dxfs count="8">
    <x:dxf>
      <x:font>
        <x:b/>
        <x:color rgb="FF9C0006"/>
      </x:font>
      <x:fill>
        <x:patternFill>
          <x:bgColor rgb="FFFDE2E2"/>
        </x:patternFill>
      </x:fill>
    </x:dxf>
    <x:dxf>
      <x:font>
        <x:b/>
        <x:color rgb="FF9C6500"/>
      </x:font>
      <x:fill>
        <x:patternFill>
          <x:bgColor rgb="FFFFF2CC"/>
        </x:patternFill>
      </x:fill>
    </x:dxf>
    <x:dxf>
      <x:font>
        <x:b/>
        <x:color rgb="FF1F4E78"/>
      </x:font>
      <x:fill>
        <x:patternFill>
          <x:bgColor rgb="FFDDEBF7"/>
        </x:patternFill>
      </x:fill>
    </x:dxf>
    <x:dxf>
      <x:font>
        <x:color rgb="FF375623"/>
      </x:font>
      <x:fill>
        <x:patternFill>
          <x:bgColor rgb="FFE2F0D9"/>
        </x:patternFill>
      </x:fill>
    </x:dxf>
    <x:dxf>
      <x:font>
        <x:b/>
        <x:color rgb="FFB42318"/>
      </x:font>
      <x:fill>
        <x:patternFill patternType="solid">
          <x:bgColor rgb="FFFDE9E7"/>
        </x:patternFill>
      </x:fill>
    </x:dxf>
    <x:dxf>
      <x:font>
        <x:b/>
        <x:color rgb="FFD46F19"/>
      </x:font>
      <x:fill>
        <x:patternFill patternType="solid">
          <x:bgColor rgb="FFFFF1E3"/>
        </x:patternFill>
      </x:fill>
    </x:dxf>
    <x:dxf>
      <x:font>
        <x:b/>
        <x:color rgb="FF175E4D"/>
      </x:font>
      <x:fill>
        <x:patternFill patternType="solid">
          <x:bgColor rgb="FFEDF7F3"/>
        </x:patternFill>
      </x:fill>
    </x:dxf>
    <x:dxf>
      <x:font>
        <x:b/>
        <x:color rgb="FF315268"/>
      </x:font>
      <x:fill>
        <x:patternFill patternType="solid">
          <x:bgColor rgb="FFE9EEF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5f8be1fce64ad1" /><Relationship Type="http://schemas.openxmlformats.org/officeDocument/2006/relationships/theme" Target="/xl/theme/theme1.xml" Id="Rd80089e0a9a44c25" /><Relationship Type="http://schemas.openxmlformats.org/officeDocument/2006/relationships/sharedStrings" Target="/xl/sharedStrings.xml" Id="Rd223e5a623d94f10" /><Relationship Type="http://schemas.openxmlformats.org/officeDocument/2006/relationships/worksheet" Target="/xl/worksheets/sheet1.xml" Id="Rbdc6410eb49847de" /><Relationship Type="http://schemas.openxmlformats.org/officeDocument/2006/relationships/worksheet" Target="/xl/worksheets/sheet2.xml" Id="R44d053f4990045f7" /><Relationship Type="http://schemas.openxmlformats.org/officeDocument/2006/relationships/worksheet" Target="/xl/worksheets/sheet3.xml" Id="R0d08ebdce1bb4b29" /><Relationship Type="http://schemas.openxmlformats.org/officeDocument/2006/relationships/worksheet" Target="/xl/worksheets/sheet4.xml" Id="R7ba6149912c74b5b" /><Relationship Type="http://schemas.openxmlformats.org/officeDocument/2006/relationships/worksheet" Target="/xl/worksheets/sheet5.xml" Id="Rda75d23403dd4bd6" /><Relationship Type="http://schemas.openxmlformats.org/officeDocument/2006/relationships/worksheet" Target="/xl/worksheets/sheet6.xml" Id="Racc02c2767ff4ad7" /><Relationship Type="http://schemas.microsoft.com/office/2017/10/relationships/person" Target="/xl/persons/person.xml" Id="Ref5c17484d33483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28369726e7d4079" /><Relationship Type="http://schemas.openxmlformats.org/officeDocument/2006/relationships/chart" Target="/xl/drawings/charts/chart2.xml" Id="R8352acf216d24f5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Inventory Value by Category ($)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barChart>
        <c:barDir val="col"/>
        <c:varyColors val="0"/>
        <c:ser>
          <c:idx val="0"/>
          <c:order val="0"/>
          <c:tx>
            <c:v>Inventory Value</c:v>
          </c:tx>
          <c:spPr>
            <a:solidFill xmlns:a="http://schemas.openxmlformats.org/drawingml/2006/main">
              <a:srgbClr val="315268"/>
            </a:solidFill>
          </c:spPr>
          <c:cat>
            <c:strRef>
              <c:f>'Dashboard'!$A$21:$A$26</c:f>
              <c:strCache>
                <c:ptCount val="0"/>
              </c:strCache>
            </c:strRef>
          </c:cat>
          <c:val>
            <c:numRef>
              <c:f>'Dashboard'!$B$21:$B$26</c:f>
              <c:numCache>
                <c:formatCode>$#,##0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#,##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Inventory Exceptions by Status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barChart>
        <c:barDir val="col"/>
        <c:varyColors val="0"/>
        <c:ser>
          <c:idx val="0"/>
          <c:order val="0"/>
          <c:tx>
            <c:v>Items</c:v>
          </c:tx>
          <c:spPr>
            <a:solidFill xmlns:a="http://schemas.openxmlformats.org/drawingml/2006/main">
              <a:srgbClr val="E77B20"/>
            </a:solidFill>
          </c:spPr>
          <c:cat>
            <c:strRef>
              <c:f>'Dashboard'!$A$12:$A$15</c:f>
              <c:strCache>
                <c:ptCount val="0"/>
              </c:strCache>
            </c:strRef>
          </c:cat>
          <c:val>
            <c:numRef>
              <c:f>'Dashboard'!$C$12:$C$15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27</xdr:row>
      <xdr:rowOff>0</xdr:rowOff>
    </xdr:from>
    <xdr:to>
      <xdr:col>7</xdr:col>
      <xdr:colOff>0</xdr:colOff>
      <xdr:row>44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28369726e7d4079"/>
        </a:graphicData>
      </a:graphic>
    </xdr:graphicFrame>
    <xdr:clientData/>
  </xdr:twoCellAnchor>
  <xdr:twoCellAnchor>
    <xdr:from>
      <xdr:col>7</xdr:col>
      <xdr:colOff>0</xdr:colOff>
      <xdr:row>27</xdr:row>
      <xdr:rowOff>0</xdr:rowOff>
    </xdr:from>
    <xdr:to>
      <xdr:col>14</xdr:col>
      <xdr:colOff>0</xdr:colOff>
      <xdr:row>44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352acf216d24f5e"/>
        </a:graphicData>
      </a:graphic>
    </xdr:graphicFrame>
    <xdr:clientData/>
  </xdr:twoCellAnchor>
</xdr:wsDr>
</file>

<file path=xl/persons/person.xml><?xml version="1.0" encoding="utf-8"?>
<xltc:personList xmlns:xltc="http://schemas.microsoft.com/office/spreadsheetml/2018/threadedcomments">
  <xltc:person displayName="Connor Buntin" id="{0DED2C49-F703-43D0-8B81-2DCAFE34AFD8}"/>
</xltc:personList>
</file>

<file path=xl/tables/table1.xml><?xml version="1.0" encoding="utf-8"?>
<x:table xmlns:x="http://schemas.openxmlformats.org/spreadsheetml/2006/main" id="1" name="ERPInventoryTable" displayName="ERPInventoryTable" ref="A1:L181" headerRowCount="1" totalsRowCount="0" totalsRowShown="0">
  <x:autoFilter ref="A1:L181"/>
  <x:tableColumns count="12">
    <x:tableColumn id="1" name="Item"/>
    <x:tableColumn id="2" name="Description"/>
    <x:tableColumn id="3" name="Category"/>
    <x:tableColumn id="4" name="UOM"/>
    <x:tableColumn id="5" name="Preferred Supplier"/>
    <x:tableColumn id="6" name="Unit Cost"/>
    <x:tableColumn id="7" name="Lead Time (Days)"/>
    <x:tableColumn id="8" name="Safety Stock"/>
    <x:tableColumn id="9" name="Preferred Stock"/>
    <x:tableColumn id="10" name="On Hand"/>
    <x:tableColumn id="11" name="Open PO Qty"/>
    <x:tableColumn id="12" name="Last Receipt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3" name="UsageHistoryTable" displayName="UsageHistoryTable" ref="A1:C4681" headerRowCount="1" totalsRowCount="0" totalsRowShown="0">
  <x:autoFilter ref="A1:C4681"/>
  <x:tableColumns count="3">
    <x:tableColumn id="1" name="Week Ending"/>
    <x:tableColumn id="2" name="Item"/>
    <x:tableColumn id="3" name="Usage Qty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2" name="ItemParametersTable" displayName="ItemParametersTable" ref="A1:E181" headerRowCount="1" totalsRowCount="0" totalsRowShown="0">
  <x:autoFilter ref="A1:E181"/>
  <x:tableColumns count="5">
    <x:tableColumn id="1" name="Item"/>
    <x:tableColumn id="2" name="Order Multiple"/>
    <x:tableColumn id="3" name="Buyer"/>
    <x:tableColumn id="4" name="Criticality"/>
    <x:tableColumn id="5" name="Active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ActionListTable" displayName="ActionListTable" ref="A1:O181" headerRowCount="1" totalsRowCount="0" totalsRowShown="0">
  <x:autoFilter ref="A1:O181"/>
  <x:tableColumns count="15">
    <x:tableColumn id="1" name="Item"/>
    <x:tableColumn id="2" name="Description"/>
    <x:tableColumn id="3" name="Category"/>
    <x:tableColumn id="4" name="On Hand"/>
    <x:tableColumn id="5" name="Open PO"/>
    <x:tableColumn id="6" name="Avg Weekly Use"/>
    <x:tableColumn id="7" name="Safety Stock"/>
    <x:tableColumn id="8" name="Preferred Stock"/>
    <x:tableColumn id="9" name="Weeks Cover"/>
    <x:tableColumn id="10" name="Projected After Lead Time"/>
    <x:tableColumn id="11" name="Status"/>
    <x:tableColumn id="12" name="Recommended Order"/>
    <x:tableColumn id="13" name="Supplier"/>
    <x:tableColumn id="14" name="Est. Order $"/>
    <x:tableColumn id="15" name="Buyer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L1" dT="2026-08-30T19:16:13.255" personId="{0DED2C49-F703-43D0-8B81-2DCAFE34AFD8}" id="{AA75706B-CA1A-4A82-A9F3-AA8646A12742}">
    <xltc:text>Recommended order quantity restores preferred stock after projected lead-time demand, rounded to the item order multiple. Assumes current open PO quantity is available within lead time.</xltc:text>
  </xltc:threadedComment>
</xltc:ThreadedComments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e90de5dfd3b499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d7886292b414ed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3630af18c4549c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7f499b934abe41f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comments" Target="/xl/comments1.xml" Id="R980599b337914c07" /><Relationship Type="http://schemas.openxmlformats.org/officeDocument/2006/relationships/vmlDrawing" Target="/xl/drawings/vmldrawing.vml" Id="Ra039a4bd06af4a21" /><Relationship Type="http://schemas.microsoft.com/office/2017/10/relationships/threadedComment" Target="/xl/threadedcomments/threadedcomment.xml" Id="Re1d8a6c6e6644f68" /><Relationship Type="http://schemas.openxmlformats.org/officeDocument/2006/relationships/table" Target="/xl/tables/table4.xml" Id="Rb3afb05b0cd24f3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.329999923706055" hidden="0" customWidth="1"/>
    <x:col min="2" max="2" width="19.440000534057617" hidden="0" customWidth="1"/>
    <x:col min="3" max="3" width="8" hidden="0" customWidth="1"/>
    <x:col min="4" max="4" width="11.670000076293945" hidden="0" customWidth="1"/>
    <x:col min="5" max="5" width="15" hidden="0" customWidth="1"/>
    <x:col min="6" max="6" width="8.890000343322754" hidden="0" customWidth="1"/>
    <x:col min="7" max="7" width="2.440000057220459" hidden="0" customWidth="1"/>
    <x:col min="8" max="8" width="10" hidden="0" customWidth="1"/>
    <x:col min="9" max="9" width="10.5600004196167" hidden="0" customWidth="1"/>
    <x:col min="10" max="10" width="10.220000267028809" hidden="0" customWidth="1"/>
    <x:col min="11" max="11" width="11.109999656677246" hidden="0" customWidth="1"/>
    <x:col min="12" max="12" width="8.670000076293945" hidden="0" customWidth="1"/>
    <x:col min="13" max="13" width="10.4399995803833" hidden="0" customWidth="1"/>
    <x:col min="14" max="14" width="10.5600004196167" hidden="0" customWidth="1"/>
  </x:cols>
  <x:sheetData>
    <x:row r="1" ht="18.75" customHeight="1">
      <x:c r="A1" s="116" t="str">
        <x:v>CB3 WORKS  |  INVENTORY COMMAND CENTER</x:v>
      </x:c>
      <x:c r="B1" s="116"/>
      <x:c r="C1" s="116"/>
      <x:c r="D1" s="116"/>
      <x:c r="E1" s="116"/>
      <x:c r="F1" s="116"/>
      <x:c r="G1" s="116"/>
      <x:c r="H1" s="116"/>
      <x:c r="I1" s="116"/>
      <x:c r="J1" s="116"/>
      <x:c r="K1" s="116"/>
      <x:c r="L1" s="116"/>
      <x:c r="M1" s="116"/>
      <x:c r="N1" s="116"/>
    </x:row>
    <x:row r="2" ht="18.75" customHeight="1">
      <x:c r="A2" s="117"/>
      <x:c r="B2" s="117"/>
      <x:c r="C2" s="117"/>
      <x:c r="D2" s="117"/>
      <x:c r="E2" s="117"/>
      <x:c r="F2" s="117"/>
      <x:c r="G2" s="117"/>
      <x:c r="H2" s="117"/>
      <x:c r="I2" s="117"/>
      <x:c r="J2" s="117"/>
      <x:c r="K2" s="117"/>
      <x:c r="L2" s="117"/>
      <x:c r="M2" s="117"/>
      <x:c r="N2" s="117"/>
    </x:row>
    <x:row r="3" ht="19.5" customHeight="1">
      <x:c r="A3" s="121" t="str">
        <x:v>MANUFACTURING DATA &amp; AUTOMATION  /  SYNTHETIC DEMO 01  /  DECISION LOGIC VERIFIED</x:v>
      </x:c>
      <x:c r="B3" s="121"/>
      <x:c r="C3" s="121"/>
      <x:c r="D3" s="121"/>
      <x:c r="E3" s="121"/>
      <x:c r="F3" s="121"/>
      <x:c r="G3" s="121"/>
      <x:c r="H3" s="121"/>
      <x:c r="I3" s="121"/>
      <x:c r="J3" s="121"/>
      <x:c r="K3" s="121"/>
      <x:c r="L3" s="121"/>
      <x:c r="M3" s="121"/>
      <x:c r="N3" s="121"/>
    </x:row>
    <x:row r="4">
      <x:c r="A4" s="105"/>
      <x:c r="B4" s="105"/>
      <x:c r="C4" s="105"/>
      <x:c r="D4" s="105"/>
      <x:c r="E4" s="105"/>
      <x:c r="F4" s="105"/>
      <x:c r="G4" s="105"/>
      <x:c r="H4" s="105"/>
      <x:c r="I4" s="105"/>
      <x:c r="J4" s="105"/>
      <x:c r="K4" s="105"/>
      <x:c r="L4" s="105"/>
      <x:c r="M4" s="105"/>
      <x:c r="N4" s="105"/>
    </x:row>
    <x:row r="5">
      <x:c r="A5" s="125" t="str">
        <x:v>TOTAL INVENTORY VALUE</x:v>
      </x:c>
      <x:c r="B5" s="125"/>
      <x:c r="C5" s="125"/>
      <x:c r="D5" s="105"/>
      <x:c r="E5" s="125" t="str">
        <x:v>CRITICAL MATERIALS</x:v>
      </x:c>
      <x:c r="F5" s="125"/>
      <x:c r="G5" s="125"/>
      <x:c r="H5" s="105"/>
      <x:c r="I5" s="125" t="str">
        <x:v>ORDER SOON</x:v>
      </x:c>
      <x:c r="J5" s="125"/>
      <x:c r="K5" s="125"/>
      <x:c r="L5" s="105"/>
      <x:c r="M5" s="125" t="str">
        <x:v>EST. PO ACTION $</x:v>
      </x:c>
      <x:c r="N5" s="125"/>
    </x:row>
    <x:row r="6">
      <x:c r="A6" s="128" t="n">
        <x:f>SUMPRODUCT('ERP_Inventory_Export'!$J$2:$J$181,'ERP_Inventory_Export'!$F$2:$F$181)</x:f>
        <x:v>4360807.999999998</x:v>
      </x:c>
      <x:c r="B6" s="129"/>
      <x:c r="C6" s="130"/>
      <x:c r="D6" s="105"/>
      <x:c r="E6" s="177" t="n">
        <x:f>COUNTIF('Action_List'!$K$2:$K$181,"CRITICAL")</x:f>
        <x:v>100</x:v>
      </x:c>
      <x:c r="F6" s="178"/>
      <x:c r="G6" s="179"/>
      <x:c r="H6" s="105"/>
      <x:c r="I6" s="186" t="n">
        <x:f>COUNTIF('Action_List'!$K$2:$K$181,"ORDER SOON")</x:f>
        <x:v>1</x:v>
      </x:c>
      <x:c r="J6" s="187"/>
      <x:c r="K6" s="188"/>
      <x:c r="L6" s="105"/>
      <x:c r="M6" s="128" t="n">
        <x:f>SUM('Action_List'!$N$2:$N$181)</x:f>
        <x:v>3403935</x:v>
      </x:c>
      <x:c r="N6" s="130"/>
    </x:row>
    <x:row r="7">
      <x:c r="A7" s="131"/>
      <x:c r="B7" s="132"/>
      <x:c r="C7" s="133"/>
      <x:c r="D7" s="105"/>
      <x:c r="E7" s="180"/>
      <x:c r="F7" s="181"/>
      <x:c r="G7" s="182"/>
      <x:c r="H7" s="105"/>
      <x:c r="I7" s="189"/>
      <x:c r="J7" s="190"/>
      <x:c r="K7" s="191"/>
      <x:c r="L7" s="105"/>
      <x:c r="M7" s="131"/>
      <x:c r="N7" s="133"/>
    </x:row>
    <x:row r="8">
      <x:c r="A8" s="134"/>
      <x:c r="B8" s="135"/>
      <x:c r="C8" s="136"/>
      <x:c r="D8" s="105"/>
      <x:c r="E8" s="183"/>
      <x:c r="F8" s="184"/>
      <x:c r="G8" s="185"/>
      <x:c r="H8" s="105"/>
      <x:c r="I8" s="192"/>
      <x:c r="J8" s="193"/>
      <x:c r="K8" s="194"/>
      <x:c r="L8" s="105"/>
      <x:c r="M8" s="134"/>
      <x:c r="N8" s="136"/>
    </x:row>
    <x:row r="9">
      <x:c r="A9" s="105"/>
      <x:c r="B9" s="105"/>
      <x:c r="C9" s="105"/>
      <x:c r="D9" s="105"/>
      <x:c r="E9" s="105"/>
      <x:c r="F9" s="105"/>
      <x:c r="G9" s="105"/>
      <x:c r="H9" s="105"/>
      <x:c r="I9" s="105"/>
      <x:c r="J9" s="105"/>
      <x:c r="K9" s="105"/>
      <x:c r="L9" s="105"/>
      <x:c r="M9" s="105"/>
      <x:c r="N9" s="105"/>
    </x:row>
    <x:row r="10">
      <x:c r="A10" s="151" t="str">
        <x:v>01 / PURCHASING ACTIONS</x:v>
      </x:c>
      <x:c r="B10" s="151"/>
      <x:c r="C10" s="151"/>
      <x:c r="D10" s="151"/>
      <x:c r="E10" s="151"/>
      <x:c r="F10" s="151"/>
      <x:c r="G10" s="110"/>
      <x:c r="H10" s="151" t="str">
        <x:v>02 / MATERIAL EXCEPTIONS — preferred stock restored after lead-time demand</x:v>
      </x:c>
      <x:c r="I10" s="151"/>
      <x:c r="J10" s="151"/>
      <x:c r="K10" s="151"/>
      <x:c r="L10" s="151"/>
      <x:c r="M10" s="151"/>
      <x:c r="N10" s="151"/>
    </x:row>
    <x:row r="11" ht="28.5" customHeight="1">
      <x:c r="A11" s="165" t="str">
        <x:v>Priority</x:v>
      </x:c>
      <x:c r="B11" s="165" t="str">
        <x:v>Meaning</x:v>
      </x:c>
      <x:c r="C11" s="165" t="str">
        <x:v>Count</x:v>
      </x:c>
      <x:c r="D11" s="165" t="str">
        <x:v>Est. Order $</x:v>
      </x:c>
      <x:c r="E11" s="165" t="str">
        <x:v>Owner Action</x:v>
      </x:c>
      <x:c r="F11" s="165" t="str">
        <x:v>Target</x:v>
      </x:c>
      <x:c r="G11" s="166"/>
      <x:c r="H11" s="165" t="str">
        <x:v>Item</x:v>
      </x:c>
      <x:c r="I11" s="165" t="str">
        <x:v>Status</x:v>
      </x:c>
      <x:c r="J11" s="165" t="str">
        <x:v>Weeks Cover</x:v>
      </x:c>
      <x:c r="K11" s="165" t="str">
        <x:v>Proj. @ Lead</x:v>
      </x:c>
      <x:c r="L11" s="165" t="str">
        <x:v>Safety</x:v>
      </x:c>
      <x:c r="M11" s="165" t="str">
        <x:v>Rec. Order</x:v>
      </x:c>
      <x:c r="N11" s="165" t="str">
        <x:v>Est. $</x:v>
      </x:c>
    </x:row>
    <x:row r="12" ht="32.25" customHeight="1">
      <x:c r="A12" s="167" t="str">
        <x:v>CRITICAL</x:v>
      </x:c>
      <x:c r="B12" s="167" t="str">
        <x:v>Below safety stock by lead time</x:v>
      </x:c>
      <x:c r="C12" s="167" t="n">
        <x:f>COUNTIF('Action_List'!$K$2:$K$181,A12)</x:f>
        <x:v>100</x:v>
      </x:c>
      <x:c r="D12" s="168" t="n">
        <x:f>SUMIF('Action_List'!$K$2:$K$181,A12,'Action_List'!$N$2:$N$181)</x:f>
        <x:v>3395985</x:v>
      </x:c>
      <x:c r="E12" s="167" t="str">
        <x:v>Review / order now</x:v>
      </x:c>
      <x:c r="F12" s="167" t="str">
        <x:v>Today</x:v>
      </x:c>
      <x:c r="G12" s="169"/>
      <x:c r="H12" s="167" t="str">
        <x:f>'Action_List'!A2</x:f>
        <x:v>RM-0001</x:v>
      </x:c>
      <x:c r="I12" s="167" t="str">
        <x:f>'Action_List'!K2</x:f>
        <x:v>CRITICAL</x:v>
      </x:c>
      <x:c r="J12" s="167" t="n">
        <x:f>'Action_List'!I2</x:f>
        <x:v>7.318965730954525</x:v>
      </x:c>
      <x:c r="K12" s="167" t="n">
        <x:f>'Action_List'!J2</x:f>
        <x:v>429.896703296703</x:v>
      </x:c>
      <x:c r="L12" s="167" t="n">
        <x:f>'Action_List'!G2</x:f>
        <x:v>2428</x:v>
      </x:c>
      <x:c r="M12" s="167" t="n">
        <x:f>'Action_List'!L2</x:f>
        <x:v>10000</x:v>
      </x:c>
      <x:c r="N12" s="168" t="n">
        <x:f>'Action_List'!N2</x:f>
        <x:v>24800</x:v>
      </x:c>
    </x:row>
    <x:row r="13" ht="32.25" customHeight="1">
      <x:c r="A13" s="167" t="str">
        <x:v>ORDER SOON</x:v>
      </x:c>
      <x:c r="B13" s="167" t="str">
        <x:v>Low forward coverage</x:v>
      </x:c>
      <x:c r="C13" s="167" t="n">
        <x:f>COUNTIF('Action_List'!$K$2:$K$181,A13)</x:f>
        <x:v>1</x:v>
      </x:c>
      <x:c r="D13" s="168" t="n">
        <x:f>SUMIF('Action_List'!$K$2:$K$181,A13,'Action_List'!$N$2:$N$181)</x:f>
        <x:v>7950</x:v>
      </x:c>
      <x:c r="E13" s="167" t="str">
        <x:v>Plan replenishment</x:v>
      </x:c>
      <x:c r="F13" s="167" t="str">
        <x:v>This week</x:v>
      </x:c>
      <x:c r="G13" s="169"/>
      <x:c r="H13" s="167" t="str">
        <x:f>'Action_List'!A3</x:f>
        <x:v>RM-0002</x:v>
      </x:c>
      <x:c r="I13" s="167" t="str">
        <x:f>'Action_List'!K3</x:f>
        <x:v>CRITICAL</x:v>
      </x:c>
      <x:c r="J13" s="167" t="n">
        <x:f>'Action_List'!I3</x:f>
        <x:v>2.2272205206738134</x:v>
      </x:c>
      <x:c r="K13" s="167" t="n">
        <x:f>'Action_List'!J3</x:f>
        <x:v>-6445.813186813186</x:v>
      </x:c>
      <x:c r="L13" s="167" t="n">
        <x:f>'Action_List'!G3</x:f>
        <x:v>5289</x:v>
      </x:c>
      <x:c r="M13" s="167" t="n">
        <x:f>'Action_List'!L3</x:f>
        <x:v>20000</x:v>
      </x:c>
      <x:c r="N13" s="168" t="n">
        <x:f>'Action_List'!N3</x:f>
        <x:v>178400</x:v>
      </x:c>
    </x:row>
    <x:row r="14" ht="32.25" customHeight="1">
      <x:c r="A14" s="167" t="str">
        <x:v>HEALTHY</x:v>
      </x:c>
      <x:c r="B14" s="167" t="str">
        <x:v>Adequate forward coverage</x:v>
      </x:c>
      <x:c r="C14" s="167" t="n">
        <x:f>COUNTIF('Action_List'!$K$2:$K$181,A14)</x:f>
        <x:v>53</x:v>
      </x:c>
      <x:c r="D14" s="168" t="n">
        <x:f>SUMIF('Action_List'!$K$2:$K$181,A14,'Action_List'!$N$2:$N$181)</x:f>
        <x:v>0</x:v>
      </x:c>
      <x:c r="E14" s="167" t="str">
        <x:v>No action</x:v>
      </x:c>
      <x:c r="F14" s="167" t="str">
        <x:v>Monitor</x:v>
      </x:c>
      <x:c r="G14" s="169"/>
      <x:c r="H14" s="167" t="str">
        <x:f>'Action_List'!A4</x:f>
        <x:v>RM-0003</x:v>
      </x:c>
      <x:c r="I14" s="167" t="str">
        <x:f>'Action_List'!K4</x:f>
        <x:v>HEALTHY</x:v>
      </x:c>
      <x:c r="J14" s="167" t="n">
        <x:f>'Action_List'!I4</x:f>
        <x:v>9.755152887882218</x:v>
      </x:c>
      <x:c r="K14" s="167" t="n">
        <x:f>'Action_List'!J4</x:f>
        <x:v>4103.142857142857</x:v>
      </x:c>
      <x:c r="L14" s="167" t="n">
        <x:f>'Action_List'!G4</x:f>
        <x:v>2970</x:v>
      </x:c>
      <x:c r="M14" s="167" t="n">
        <x:f>'Action_List'!L4</x:f>
        <x:v>0</x:v>
      </x:c>
      <x:c r="N14" s="168" t="n">
        <x:f>'Action_List'!N4</x:f>
        <x:v>0</x:v>
      </x:c>
    </x:row>
    <x:row r="15" ht="32.25" customHeight="1">
      <x:c r="A15" s="167" t="str">
        <x:v>EXCESS</x:v>
      </x:c>
      <x:c r="B15" s="167" t="str">
        <x:v>&gt;14 weeks forward coverage</x:v>
      </x:c>
      <x:c r="C15" s="167" t="n">
        <x:f>COUNTIF('Action_List'!$K$2:$K$181,A15)</x:f>
        <x:v>26</x:v>
      </x:c>
      <x:c r="D15" s="168" t="n">
        <x:f>SUMIF('Action_List'!$K$2:$K$181,A15,'Action_List'!$N$2:$N$181)</x:f>
        <x:v>0</x:v>
      </x:c>
      <x:c r="E15" s="167" t="str">
        <x:v>Review working capital</x:v>
      </x:c>
      <x:c r="F15" s="167" t="str">
        <x:v>Monthly</x:v>
      </x:c>
      <x:c r="G15" s="169"/>
      <x:c r="H15" s="167" t="str">
        <x:f>'Action_List'!A5</x:f>
        <x:v>RM-0004</x:v>
      </x:c>
      <x:c r="I15" s="167" t="str">
        <x:f>'Action_List'!K5</x:f>
        <x:v>EXCESS</x:v>
      </x:c>
      <x:c r="J15" s="167" t="n">
        <x:f>'Action_List'!I5</x:f>
        <x:v>33.745420820774406</x:v>
      </x:c>
      <x:c r="K15" s="167" t="n">
        <x:f>'Action_List'!J5</x:f>
        <x:v>30840.714285714286</x:v>
      </x:c>
      <x:c r="L15" s="167" t="n">
        <x:f>'Action_List'!G5</x:f>
        <x:v>3903</x:v>
      </x:c>
      <x:c r="M15" s="167" t="n">
        <x:f>'Action_List'!L5</x:f>
        <x:v>0</x:v>
      </x:c>
      <x:c r="N15" s="168" t="n">
        <x:f>'Action_List'!N5</x:f>
        <x:v>0</x:v>
      </x:c>
    </x:row>
    <x:row r="16" ht="32.25" customHeight="1">
      <x:c r="A16" s="170"/>
      <x:c r="B16" s="170"/>
      <x:c r="C16" s="170"/>
      <x:c r="D16" s="170"/>
      <x:c r="E16" s="170"/>
      <x:c r="F16" s="170"/>
      <x:c r="G16" s="171"/>
      <x:c r="H16" s="170" t="str">
        <x:f>'Action_List'!A6</x:f>
        <x:v>RM-0005</x:v>
      </x:c>
      <x:c r="I16" s="170" t="str">
        <x:f>'Action_List'!K6</x:f>
        <x:v>CRITICAL</x:v>
      </x:c>
      <x:c r="J16" s="170" t="n">
        <x:f>'Action_List'!I6</x:f>
        <x:v>5.957162622542459</x:v>
      </x:c>
      <x:c r="K16" s="170" t="n">
        <x:f>'Action_List'!J6</x:f>
        <x:v>1111.4549450549448</x:v>
      </x:c>
      <x:c r="L16" s="170" t="n">
        <x:f>'Action_List'!G6</x:f>
        <x:v>2774</x:v>
      </x:c>
      <x:c r="M16" s="170" t="n">
        <x:f>'Action_List'!L6</x:f>
        <x:v>8750</x:v>
      </x:c>
      <x:c r="N16" s="172" t="n">
        <x:f>'Action_List'!N6</x:f>
        <x:v>65887.5</x:v>
      </x:c>
    </x:row>
    <x:row r="17">
      <x:c r="A17" s="105"/>
      <x:c r="B17" s="105"/>
      <x:c r="C17" s="105"/>
      <x:c r="D17" s="105"/>
      <x:c r="E17" s="105"/>
      <x:c r="F17" s="105"/>
      <x:c r="G17" s="105"/>
      <x:c r="H17" s="105"/>
      <x:c r="I17" s="105"/>
      <x:c r="J17" s="105"/>
      <x:c r="K17" s="105"/>
      <x:c r="L17" s="105"/>
      <x:c r="M17" s="105"/>
      <x:c r="N17" s="105"/>
    </x:row>
    <x:row r="18">
      <x:c r="A18" s="105"/>
      <x:c r="B18" s="105"/>
      <x:c r="C18" s="105"/>
      <x:c r="D18" s="105"/>
      <x:c r="E18" s="105"/>
      <x:c r="F18" s="105"/>
      <x:c r="G18" s="105"/>
      <x:c r="H18" s="105"/>
      <x:c r="I18" s="105"/>
      <x:c r="J18" s="105"/>
      <x:c r="K18" s="105"/>
      <x:c r="L18" s="105"/>
      <x:c r="M18" s="105"/>
      <x:c r="N18" s="105"/>
    </x:row>
    <x:row r="19">
      <x:c r="A19" s="154" t="str">
        <x:v>03 / INVENTORY VALUE BY CATEGORY</x:v>
      </x:c>
      <x:c r="B19" s="154"/>
      <x:c r="C19" s="154"/>
      <x:c r="D19" s="154"/>
      <x:c r="E19" s="154"/>
      <x:c r="F19" s="154"/>
      <x:c r="G19" s="105"/>
      <x:c r="H19" s="105"/>
      <x:c r="I19" s="105"/>
      <x:c r="J19" s="105"/>
      <x:c r="K19" s="105"/>
      <x:c r="L19" s="105"/>
      <x:c r="M19" s="105"/>
      <x:c r="N19" s="105"/>
    </x:row>
    <x:row r="20">
      <x:c r="A20" s="158" t="str">
        <x:v>Category</x:v>
      </x:c>
      <x:c r="B20" s="158" t="str">
        <x:v>Inventory Value</x:v>
      </x:c>
      <x:c r="C20" s="158" t="str">
        <x:v>Items</x:v>
      </x:c>
      <x:c r="D20" s="105"/>
      <x:c r="E20" s="105"/>
      <x:c r="F20" s="105"/>
      <x:c r="G20" s="105"/>
      <x:c r="H20" s="105"/>
      <x:c r="I20" s="105"/>
      <x:c r="J20" s="105"/>
      <x:c r="K20" s="105"/>
      <x:c r="L20" s="105"/>
      <x:c r="M20" s="105"/>
      <x:c r="N20" s="105"/>
    </x:row>
    <x:row r="21">
      <x:c r="A21" s="163" t="str">
        <x:v>Resin</x:v>
      </x:c>
      <x:c r="B21" s="164" t="n">
        <x:f>SUMPRODUCT((ERP_Inventory_Export!C$2:C$181=A21)*ERP_Inventory_Export!J$2:J$181*ERP_Inventory_Export!F$2:F$181)</x:f>
        <x:v>366908.73</x:v>
      </x:c>
      <x:c r="C21" s="163" t="n">
        <x:f>COUNTIF(ERP_Inventory_Export!C$2:C$181,A21)</x:f>
        <x:v>30</x:v>
      </x:c>
      <x:c r="D21" s="105"/>
      <x:c r="E21" s="105"/>
      <x:c r="F21" s="105"/>
      <x:c r="G21" s="105"/>
      <x:c r="H21" s="105"/>
      <x:c r="I21" s="105"/>
      <x:c r="J21" s="105"/>
      <x:c r="K21" s="105"/>
      <x:c r="L21" s="105"/>
      <x:c r="M21" s="105"/>
      <x:c r="N21" s="105"/>
    </x:row>
    <x:row r="22">
      <x:c r="A22" s="163" t="str">
        <x:v>Pigment</x:v>
      </x:c>
      <x:c r="B22" s="164" t="n">
        <x:f>SUMPRODUCT((ERP_Inventory_Export!C$2:C$181=A22)*ERP_Inventory_Export!J$2:J$181*ERP_Inventory_Export!F$2:F$181)</x:f>
        <x:v>1247328.68</x:v>
      </x:c>
      <x:c r="C22" s="163" t="n">
        <x:f>COUNTIF(ERP_Inventory_Export!C$2:C$181,A22)</x:f>
        <x:v>30</x:v>
      </x:c>
      <x:c r="D22" s="105"/>
      <x:c r="E22" s="105"/>
      <x:c r="F22" s="105"/>
      <x:c r="G22" s="105"/>
      <x:c r="H22" s="105"/>
      <x:c r="I22" s="105"/>
      <x:c r="J22" s="105"/>
      <x:c r="K22" s="105"/>
      <x:c r="L22" s="105"/>
      <x:c r="M22" s="105"/>
      <x:c r="N22" s="105"/>
    </x:row>
    <x:row r="23">
      <x:c r="A23" s="163" t="str">
        <x:v>Filler</x:v>
      </x:c>
      <x:c r="B23" s="164" t="n">
        <x:f>SUMPRODUCT((ERP_Inventory_Export!C$2:C$181=A23)*ERP_Inventory_Export!J$2:J$181*ERP_Inventory_Export!F$2:F$181)</x:f>
        <x:v>64312.340000000004</x:v>
      </x:c>
      <x:c r="C23" s="163" t="n">
        <x:f>COUNTIF(ERP_Inventory_Export!C$2:C$181,A23)</x:f>
        <x:v>30</x:v>
      </x:c>
      <x:c r="D23" s="105"/>
      <x:c r="E23" s="105"/>
      <x:c r="F23" s="105"/>
      <x:c r="G23" s="105"/>
      <x:c r="H23" s="105"/>
      <x:c r="I23" s="105"/>
      <x:c r="J23" s="105"/>
      <x:c r="K23" s="105"/>
      <x:c r="L23" s="105"/>
      <x:c r="M23" s="105"/>
      <x:c r="N23" s="105"/>
    </x:row>
    <x:row r="24">
      <x:c r="A24" s="163" t="str">
        <x:v>Solvent</x:v>
      </x:c>
      <x:c r="B24" s="164" t="n">
        <x:f>SUMPRODUCT((ERP_Inventory_Export!C$2:C$181=A24)*ERP_Inventory_Export!J$2:J$181*ERP_Inventory_Export!F$2:F$181)</x:f>
        <x:v>710540.2</x:v>
      </x:c>
      <x:c r="C24" s="163" t="n">
        <x:f>COUNTIF(ERP_Inventory_Export!C$2:C$181,A24)</x:f>
        <x:v>30</x:v>
      </x:c>
      <x:c r="D24" s="105"/>
      <x:c r="E24" s="105"/>
      <x:c r="F24" s="105"/>
      <x:c r="G24" s="105"/>
      <x:c r="H24" s="105"/>
      <x:c r="I24" s="105"/>
      <x:c r="J24" s="105"/>
      <x:c r="K24" s="105"/>
      <x:c r="L24" s="105"/>
      <x:c r="M24" s="105"/>
      <x:c r="N24" s="105"/>
    </x:row>
    <x:row r="25">
      <x:c r="A25" s="163" t="str">
        <x:v>Additive</x:v>
      </x:c>
      <x:c r="B25" s="164" t="n">
        <x:f>SUMPRODUCT((ERP_Inventory_Export!C$2:C$181=A25)*ERP_Inventory_Export!J$2:J$181*ERP_Inventory_Export!F$2:F$181)</x:f>
        <x:v>1270130.7</x:v>
      </x:c>
      <x:c r="C25" s="163" t="n">
        <x:f>COUNTIF(ERP_Inventory_Export!C$2:C$181,A25)</x:f>
        <x:v>30</x:v>
      </x:c>
      <x:c r="D25" s="105"/>
      <x:c r="E25" s="105"/>
      <x:c r="F25" s="105"/>
      <x:c r="G25" s="105"/>
      <x:c r="H25" s="105"/>
      <x:c r="I25" s="105"/>
      <x:c r="J25" s="105"/>
      <x:c r="K25" s="105"/>
      <x:c r="L25" s="105"/>
      <x:c r="M25" s="105"/>
      <x:c r="N25" s="105"/>
    </x:row>
    <x:row r="26">
      <x:c r="A26" s="163" t="str">
        <x:v>Packaging</x:v>
      </x:c>
      <x:c r="B26" s="164" t="n">
        <x:f>SUMPRODUCT((ERP_Inventory_Export!C$2:C$181=A26)*ERP_Inventory_Export!J$2:J$181*ERP_Inventory_Export!F$2:F$181)</x:f>
        <x:v>701587.35</x:v>
      </x:c>
      <x:c r="C26" s="163" t="n">
        <x:f>COUNTIF(ERP_Inventory_Export!C$2:C$181,A26)</x:f>
        <x:v>30</x:v>
      </x:c>
      <x:c r="D26" s="105"/>
      <x:c r="E26" s="105"/>
      <x:c r="F26" s="105"/>
      <x:c r="G26" s="105"/>
      <x:c r="H26" s="105"/>
      <x:c r="I26" s="105"/>
      <x:c r="J26" s="105"/>
      <x:c r="K26" s="105"/>
      <x:c r="L26" s="105"/>
      <x:c r="M26" s="105"/>
      <x:c r="N26" s="105"/>
    </x:row>
    <x:row r="27">
      <x:c r="A27" s="105"/>
      <x:c r="B27" s="105"/>
      <x:c r="C27" s="105"/>
      <x:c r="D27" s="105"/>
      <x:c r="E27" s="105"/>
      <x:c r="F27" s="105"/>
      <x:c r="G27" s="105"/>
      <x:c r="H27" s="105"/>
      <x:c r="I27" s="105"/>
      <x:c r="J27" s="105"/>
      <x:c r="K27" s="105"/>
      <x:c r="L27" s="105"/>
      <x:c r="M27" s="105"/>
      <x:c r="N27" s="105"/>
    </x:row>
    <x:row r="28">
      <x:c r="A28" s="105"/>
      <x:c r="B28" s="105"/>
      <x:c r="C28" s="105"/>
      <x:c r="D28" s="105"/>
      <x:c r="E28" s="105"/>
      <x:c r="F28" s="105"/>
      <x:c r="G28" s="105"/>
      <x:c r="H28" s="105"/>
      <x:c r="I28" s="105"/>
      <x:c r="J28" s="105"/>
      <x:c r="K28" s="105"/>
      <x:c r="L28" s="105"/>
      <x:c r="M28" s="105"/>
      <x:c r="N28" s="105"/>
    </x:row>
    <x:row r="29">
      <x:c r="A29" s="105"/>
      <x:c r="B29" s="105"/>
      <x:c r="C29" s="105"/>
      <x:c r="D29" s="105"/>
      <x:c r="E29" s="105"/>
      <x:c r="F29" s="105"/>
      <x:c r="G29" s="105"/>
      <x:c r="H29" s="105"/>
      <x:c r="I29" s="105"/>
      <x:c r="J29" s="105"/>
      <x:c r="K29" s="105"/>
      <x:c r="L29" s="105"/>
      <x:c r="M29" s="105"/>
      <x:c r="N29" s="105"/>
    </x:row>
    <x:row r="30">
      <x:c r="A30" s="105"/>
      <x:c r="B30" s="105"/>
      <x:c r="C30" s="105"/>
      <x:c r="D30" s="105"/>
      <x:c r="E30" s="105"/>
      <x:c r="F30" s="105"/>
      <x:c r="G30" s="105"/>
      <x:c r="H30" s="105"/>
      <x:c r="I30" s="105"/>
      <x:c r="J30" s="105"/>
      <x:c r="K30" s="105"/>
      <x:c r="L30" s="105"/>
      <x:c r="M30" s="105"/>
      <x:c r="N30" s="105"/>
    </x:row>
    <x:row r="31">
      <x:c r="A31" s="105"/>
      <x:c r="B31" s="105"/>
      <x:c r="C31" s="105"/>
      <x:c r="D31" s="105"/>
      <x:c r="E31" s="105"/>
      <x:c r="F31" s="105"/>
      <x:c r="G31" s="105"/>
      <x:c r="H31" s="105"/>
      <x:c r="I31" s="105"/>
      <x:c r="J31" s="105"/>
      <x:c r="K31" s="105"/>
      <x:c r="L31" s="105"/>
      <x:c r="M31" s="105"/>
      <x:c r="N31" s="105"/>
    </x:row>
    <x:row r="32">
      <x:c r="A32" s="105"/>
      <x:c r="B32" s="105"/>
      <x:c r="C32" s="105"/>
      <x:c r="D32" s="105"/>
      <x:c r="E32" s="105"/>
      <x:c r="F32" s="105"/>
      <x:c r="G32" s="105"/>
      <x:c r="H32" s="105"/>
      <x:c r="I32" s="105"/>
      <x:c r="J32" s="105"/>
      <x:c r="K32" s="105"/>
      <x:c r="L32" s="105"/>
      <x:c r="M32" s="105"/>
      <x:c r="N32" s="105"/>
    </x:row>
    <x:row r="33">
      <x:c r="A33" s="105"/>
      <x:c r="B33" s="105"/>
      <x:c r="C33" s="105"/>
      <x:c r="D33" s="105"/>
      <x:c r="E33" s="105"/>
      <x:c r="F33" s="105"/>
      <x:c r="G33" s="105"/>
      <x:c r="H33" s="105"/>
      <x:c r="I33" s="105"/>
      <x:c r="J33" s="105"/>
      <x:c r="K33" s="105"/>
      <x:c r="L33" s="105"/>
      <x:c r="M33" s="105"/>
      <x:c r="N33" s="105"/>
    </x:row>
    <x:row r="34">
      <x:c r="A34" s="105"/>
      <x:c r="B34" s="105"/>
      <x:c r="C34" s="105"/>
      <x:c r="D34" s="105"/>
      <x:c r="E34" s="105"/>
      <x:c r="F34" s="105"/>
      <x:c r="G34" s="105"/>
      <x:c r="H34" s="105"/>
      <x:c r="I34" s="105"/>
      <x:c r="J34" s="105"/>
      <x:c r="K34" s="105"/>
      <x:c r="L34" s="105"/>
      <x:c r="M34" s="105"/>
      <x:c r="N34" s="105"/>
    </x:row>
    <x:row r="35">
      <x:c r="A35" s="105"/>
      <x:c r="B35" s="105"/>
      <x:c r="C35" s="105"/>
      <x:c r="D35" s="105"/>
      <x:c r="E35" s="105"/>
      <x:c r="F35" s="105"/>
      <x:c r="G35" s="105"/>
      <x:c r="H35" s="105"/>
      <x:c r="I35" s="105"/>
      <x:c r="J35" s="105"/>
      <x:c r="K35" s="105"/>
      <x:c r="L35" s="105"/>
      <x:c r="M35" s="105"/>
      <x:c r="N35" s="105"/>
    </x:row>
    <x:row r="36">
      <x:c r="A36" s="105"/>
      <x:c r="B36" s="105"/>
      <x:c r="C36" s="105"/>
      <x:c r="D36" s="105"/>
      <x:c r="E36" s="105"/>
      <x:c r="F36" s="105"/>
      <x:c r="G36" s="105"/>
      <x:c r="H36" s="105"/>
      <x:c r="I36" s="105"/>
      <x:c r="J36" s="105"/>
      <x:c r="K36" s="105"/>
      <x:c r="L36" s="105"/>
      <x:c r="M36" s="105"/>
      <x:c r="N36" s="105"/>
    </x:row>
    <x:row r="37">
      <x:c r="A37" s="105"/>
      <x:c r="B37" s="105"/>
      <x:c r="C37" s="105"/>
      <x:c r="D37" s="105"/>
      <x:c r="E37" s="105"/>
      <x:c r="F37" s="105"/>
      <x:c r="G37" s="105"/>
      <x:c r="H37" s="105"/>
      <x:c r="I37" s="105"/>
      <x:c r="J37" s="105"/>
      <x:c r="K37" s="105"/>
      <x:c r="L37" s="105"/>
      <x:c r="M37" s="105"/>
      <x:c r="N37" s="105"/>
    </x:row>
    <x:row r="38">
      <x:c r="A38" s="105"/>
      <x:c r="B38" s="105"/>
      <x:c r="C38" s="105"/>
      <x:c r="D38" s="105"/>
      <x:c r="E38" s="105"/>
      <x:c r="F38" s="105"/>
      <x:c r="G38" s="105"/>
      <x:c r="H38" s="105"/>
      <x:c r="I38" s="105"/>
      <x:c r="J38" s="105"/>
      <x:c r="K38" s="105"/>
      <x:c r="L38" s="105"/>
      <x:c r="M38" s="105"/>
      <x:c r="N38" s="105"/>
    </x:row>
    <x:row r="39">
      <x:c r="A39" s="105"/>
      <x:c r="B39" s="105"/>
      <x:c r="C39" s="105"/>
      <x:c r="D39" s="105"/>
      <x:c r="E39" s="105"/>
      <x:c r="F39" s="105"/>
      <x:c r="G39" s="105"/>
      <x:c r="H39" s="105"/>
      <x:c r="I39" s="105"/>
      <x:c r="J39" s="105"/>
      <x:c r="K39" s="105"/>
      <x:c r="L39" s="105"/>
      <x:c r="M39" s="105"/>
      <x:c r="N39" s="105"/>
    </x:row>
    <x:row r="40">
      <x:c r="A40" s="105"/>
      <x:c r="B40" s="105"/>
      <x:c r="C40" s="105"/>
      <x:c r="D40" s="105"/>
      <x:c r="E40" s="105"/>
      <x:c r="F40" s="105"/>
      <x:c r="G40" s="105"/>
      <x:c r="H40" s="105"/>
      <x:c r="I40" s="105"/>
      <x:c r="J40" s="105"/>
      <x:c r="K40" s="105"/>
      <x:c r="L40" s="105"/>
      <x:c r="M40" s="105"/>
      <x:c r="N40" s="105"/>
    </x:row>
    <x:row r="41">
      <x:c r="A41" s="105"/>
      <x:c r="B41" s="105"/>
      <x:c r="C41" s="105"/>
      <x:c r="D41" s="105"/>
      <x:c r="E41" s="105"/>
      <x:c r="F41" s="105"/>
      <x:c r="G41" s="105"/>
      <x:c r="H41" s="105"/>
      <x:c r="I41" s="105"/>
      <x:c r="J41" s="105"/>
      <x:c r="K41" s="105"/>
      <x:c r="L41" s="105"/>
      <x:c r="M41" s="105"/>
      <x:c r="N41" s="105"/>
    </x:row>
    <x:row r="42">
      <x:c r="A42" s="105"/>
      <x:c r="B42" s="105"/>
      <x:c r="C42" s="105"/>
      <x:c r="D42" s="105"/>
      <x:c r="E42" s="105"/>
      <x:c r="F42" s="105"/>
      <x:c r="G42" s="105"/>
      <x:c r="H42" s="105"/>
      <x:c r="I42" s="105"/>
      <x:c r="J42" s="105"/>
      <x:c r="K42" s="105"/>
      <x:c r="L42" s="105"/>
      <x:c r="M42" s="105"/>
      <x:c r="N42" s="105"/>
    </x:row>
    <x:row r="43">
      <x:c r="A43" s="105"/>
      <x:c r="B43" s="105"/>
      <x:c r="C43" s="105"/>
      <x:c r="D43" s="105"/>
      <x:c r="E43" s="105"/>
      <x:c r="F43" s="105"/>
      <x:c r="G43" s="105"/>
      <x:c r="H43" s="105"/>
      <x:c r="I43" s="105"/>
      <x:c r="J43" s="105"/>
      <x:c r="K43" s="105"/>
      <x:c r="L43" s="105"/>
      <x:c r="M43" s="105"/>
      <x:c r="N43" s="105"/>
    </x:row>
    <x:row r="44">
      <x:c r="A44" s="105"/>
      <x:c r="B44" s="105"/>
      <x:c r="C44" s="105"/>
      <x:c r="D44" s="105"/>
      <x:c r="E44" s="105"/>
      <x:c r="F44" s="105"/>
      <x:c r="G44" s="105"/>
      <x:c r="H44" s="105"/>
      <x:c r="I44" s="105"/>
      <x:c r="J44" s="105"/>
      <x:c r="K44" s="105"/>
      <x:c r="L44" s="105"/>
      <x:c r="M44" s="105"/>
      <x:c r="N44" s="105"/>
    </x:row>
    <x:row r="45">
      <x:c r="A45" s="105"/>
      <x:c r="B45" s="105"/>
      <x:c r="C45" s="105"/>
      <x:c r="D45" s="105"/>
      <x:c r="E45" s="105"/>
      <x:c r="F45" s="105"/>
      <x:c r="G45" s="105"/>
      <x:c r="H45" s="105"/>
      <x:c r="I45" s="105"/>
      <x:c r="J45" s="105"/>
      <x:c r="K45" s="105"/>
      <x:c r="L45" s="105"/>
      <x:c r="M45" s="105"/>
      <x:c r="N45" s="105"/>
    </x:row>
    <x:row r="46" ht="18.75" customHeight="1">
      <x:c r="A46" s="176" t="str">
        <x:v>CB3 WORKS  |  MANUFACTURING DATA &amp; AUTOMATION  |  CB3WORKS.COM  |  SYNTHETIC DEMO 01</x:v>
      </x:c>
      <x:c r="B46" s="176" t="str">
        <x:v>CB3 WORKS  |  MANUFACTURING DATA &amp; AUTOMATION  |  CB3WORKS.COM  |  SYNTHETIC DEMO 01</x:v>
      </x:c>
      <x:c r="C46" s="176" t="str">
        <x:v>CB3 WORKS  |  MANUFACTURING DATA &amp; AUTOMATION  |  CB3WORKS.COM  |  SYNTHETIC DEMO 01</x:v>
      </x:c>
      <x:c r="D46" s="176" t="str">
        <x:v>CB3 WORKS  |  MANUFACTURING DATA &amp; AUTOMATION  |  CB3WORKS.COM  |  SYNTHETIC DEMO 01</x:v>
      </x:c>
      <x:c r="E46" s="176" t="str">
        <x:v>CB3 WORKS  |  MANUFACTURING DATA &amp; AUTOMATION  |  CB3WORKS.COM  |  SYNTHETIC DEMO 01</x:v>
      </x:c>
      <x:c r="F46" s="176" t="str">
        <x:v>CB3 WORKS  |  MANUFACTURING DATA &amp; AUTOMATION  |  CB3WORKS.COM  |  SYNTHETIC DEMO 01</x:v>
      </x:c>
      <x:c r="G46" s="176" t="str">
        <x:v>CB3 WORKS  |  MANUFACTURING DATA &amp; AUTOMATION  |  CB3WORKS.COM  |  SYNTHETIC DEMO 01</x:v>
      </x:c>
      <x:c r="H46" s="176" t="str">
        <x:v>CB3 WORKS  |  MANUFACTURING DATA &amp; AUTOMATION  |  CB3WORKS.COM  |  SYNTHETIC DEMO 01</x:v>
      </x:c>
      <x:c r="I46" s="176" t="str">
        <x:v>CB3 WORKS  |  MANUFACTURING DATA &amp; AUTOMATION  |  CB3WORKS.COM  |  SYNTHETIC DEMO 01</x:v>
      </x:c>
      <x:c r="J46" s="176" t="str">
        <x:v>CB3 WORKS  |  MANUFACTURING DATA &amp; AUTOMATION  |  CB3WORKS.COM  |  SYNTHETIC DEMO 01</x:v>
      </x:c>
      <x:c r="K46" s="176" t="str">
        <x:v>CB3 WORKS  |  MANUFACTURING DATA &amp; AUTOMATION  |  CB3WORKS.COM  |  SYNTHETIC DEMO 01</x:v>
      </x:c>
      <x:c r="L46" s="176" t="str">
        <x:v>CB3 WORKS  |  MANUFACTURING DATA &amp; AUTOMATION  |  CB3WORKS.COM  |  SYNTHETIC DEMO 01</x:v>
      </x:c>
      <x:c r="M46" s="176" t="str">
        <x:v>CB3 WORKS  |  MANUFACTURING DATA &amp; AUTOMATION  |  CB3WORKS.COM  |  SYNTHETIC DEMO 01</x:v>
      </x:c>
      <x:c r="N46" s="176" t="str">
        <x:v>CB3 WORKS  |  MANUFACTURING DATA &amp; AUTOMATION  |  CB3WORKS.COM  |  SYNTHETIC DEMO 01</x:v>
      </x:c>
    </x:row>
  </x:sheetData>
  <x:mergeCells>
    <x:mergeCell ref="A1:N2"/>
    <x:mergeCell ref="A3:N3"/>
    <x:mergeCell ref="A5:C5"/>
    <x:mergeCell ref="A6:C8"/>
    <x:mergeCell ref="E5:G5"/>
    <x:mergeCell ref="E6:G8"/>
    <x:mergeCell ref="I5:K5"/>
    <x:mergeCell ref="I6:K8"/>
    <x:mergeCell ref="M5:N5"/>
    <x:mergeCell ref="M6:N8"/>
    <x:mergeCell ref="A10:F10"/>
    <x:mergeCell ref="H10:N10"/>
    <x:mergeCell ref="A19:F19"/>
    <x:mergeCell ref="A46:N46"/>
  </x:mergeCells>
  <x:pageMargins left="0.7" right="0.7" top="0.75" bottom="0.75" header="0.3" footer="0.3"/>
  <x:drawing xmlns:r="http://schemas.openxmlformats.org/officeDocument/2006/relationships" r:id="Rfe90de5dfd3b4990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.779999732971191" hidden="0" customWidth="1"/>
    <x:col min="2" max="2" width="20" hidden="0" customWidth="1"/>
    <x:col min="3" max="3" width="10" hidden="0" customWidth="1"/>
    <x:col min="4" max="4" width="7.21999979019165" hidden="0" customWidth="1"/>
    <x:col min="5" max="5" width="14.4399995803833" hidden="0" customWidth="1"/>
    <x:col min="6" max="6" width="9.109999656677246" hidden="0" customWidth="1"/>
    <x:col min="7" max="7" width="10.220000267028809" hidden="0" customWidth="1"/>
    <x:col min="8" max="8" width="9.779999732971191" hidden="0" customWidth="1"/>
    <x:col min="9" max="9" width="10.5600004196167" hidden="0" customWidth="1"/>
    <x:col min="10" max="10" width="8.670000076293945" hidden="0" customWidth="1"/>
    <x:col min="11" max="11" width="9.4399995803833" hidden="0" customWidth="1"/>
    <x:col min="12" max="12" width="10.4399995803833" hidden="0" customWidth="1"/>
  </x:cols>
  <x:sheetData>
    <x:row r="1" ht="27" customHeight="1">
      <x:c r="A1" s="76" t="str">
        <x:v>Item</x:v>
      </x:c>
      <x:c r="B1" s="77" t="str">
        <x:v>Description</x:v>
      </x:c>
      <x:c r="C1" s="77" t="str">
        <x:v>Category</x:v>
      </x:c>
      <x:c r="D1" s="77" t="str">
        <x:v>UOM</x:v>
      </x:c>
      <x:c r="E1" s="77" t="str">
        <x:v>Preferred Supplier</x:v>
      </x:c>
      <x:c r="F1" s="77" t="str">
        <x:v>Unit Cost</x:v>
      </x:c>
      <x:c r="G1" s="77" t="str">
        <x:v>Lead Time (Days)</x:v>
      </x:c>
      <x:c r="H1" s="77" t="str">
        <x:v>Safety Stock</x:v>
      </x:c>
      <x:c r="I1" s="77" t="str">
        <x:v>Preferred Stock</x:v>
      </x:c>
      <x:c r="J1" s="77" t="str">
        <x:v>On Hand</x:v>
      </x:c>
      <x:c r="K1" s="77" t="str">
        <x:v>Open PO Qty</x:v>
      </x:c>
      <x:c r="L1" s="77" t="str">
        <x:v>Last Receipt</x:v>
      </x:c>
    </x:row>
    <x:row r="2" ht="15" customHeight="1">
      <x:c r="A2" s="78" t="str">
        <x:v>RM-0001</x:v>
      </x:c>
      <x:c r="B2" s="78" t="str">
        <x:v>Resin Material 001</x:v>
      </x:c>
      <x:c r="C2" s="78" t="str">
        <x:v>Resin</x:v>
      </x:c>
      <x:c r="D2" s="78" t="str">
        <x:v>LB</x:v>
      </x:c>
      <x:c r="E2" s="78" t="str">
        <x:v>Sample Supplier A</x:v>
      </x:c>
      <x:c r="F2" s="79" t="n">
        <x:v>2.48</x:v>
      </x:c>
      <x:c r="G2" s="78" t="n">
        <x:v>48</x:v>
      </x:c>
      <x:c r="H2" s="78" t="n">
        <x:v>2428</x:v>
      </x:c>
      <x:c r="I2" s="78" t="n">
        <x:v>6474</x:v>
      </x:c>
      <x:c r="J2" s="78" t="n">
        <x:v>824</x:v>
      </x:c>
      <x:c r="K2" s="78" t="n">
        <x:v>5989</x:v>
      </x:c>
      <x:c r="L2" s="80" t="n">
        <x:v>46096</x:v>
      </x:c>
    </x:row>
    <x:row r="3" ht="15" customHeight="1">
      <x:c r="A3" s="78" t="str">
        <x:v>RM-0002</x:v>
      </x:c>
      <x:c r="B3" s="78" t="str">
        <x:v>Pigment Material 002</x:v>
      </x:c>
      <x:c r="C3" s="78" t="str">
        <x:v>Pigment</x:v>
      </x:c>
      <x:c r="D3" s="78" t="str">
        <x:v>LB</x:v>
      </x:c>
      <x:c r="E3" s="78" t="str">
        <x:v>Sample Supplier B</x:v>
      </x:c>
      <x:c r="F3" s="79" t="n">
        <x:v>8.92</x:v>
      </x:c>
      <x:c r="G3" s="78" t="n">
        <x:v>40</x:v>
      </x:c>
      <x:c r="H3" s="78" t="n">
        <x:v>5289</x:v>
      </x:c>
      <x:c r="I3" s="78" t="n">
        <x:v>13223</x:v>
      </x:c>
      <x:c r="J3" s="78" t="n">
        <x:v>4117</x:v>
      </x:c>
      <x:c r="K3" s="78" t="n">
        <x:v>0</x:v>
      </x:c>
      <x:c r="L3" s="80" t="n">
        <x:v>46176</x:v>
      </x:c>
    </x:row>
    <x:row r="4" ht="15" customHeight="1">
      <x:c r="A4" s="78" t="str">
        <x:v>RM-0003</x:v>
      </x:c>
      <x:c r="B4" s="78" t="str">
        <x:v>Filler Material 003</x:v>
      </x:c>
      <x:c r="C4" s="78" t="str">
        <x:v>Filler</x:v>
      </x:c>
      <x:c r="D4" s="78" t="str">
        <x:v>LB</x:v>
      </x:c>
      <x:c r="E4" s="78" t="str">
        <x:v>Sample Supplier A</x:v>
      </x:c>
      <x:c r="F4" s="79" t="n">
        <x:v>0.56</x:v>
      </x:c>
      <x:c r="G4" s="78" t="n">
        <x:v>26</x:v>
      </x:c>
      <x:c r="H4" s="78" t="n">
        <x:v>2970</x:v>
      </x:c>
      <x:c r="I4" s="78" t="n">
        <x:v>4751</x:v>
      </x:c>
      <x:c r="J4" s="78" t="n">
        <x:v>2291</x:v>
      </x:c>
      <x:c r="K4" s="78" t="n">
        <x:v>4335</x:v>
      </x:c>
      <x:c r="L4" s="80" t="n">
        <x:v>46182</x:v>
      </x:c>
    </x:row>
    <x:row r="5" ht="15" customHeight="1">
      <x:c r="A5" s="78" t="str">
        <x:v>RM-0004</x:v>
      </x:c>
      <x:c r="B5" s="78" t="str">
        <x:v>Solvent Material 004</x:v>
      </x:c>
      <x:c r="C5" s="78" t="str">
        <x:v>Solvent</x:v>
      </x:c>
      <x:c r="D5" s="78" t="str">
        <x:v>GAL</x:v>
      </x:c>
      <x:c r="E5" s="78" t="str">
        <x:v>Sample Supplier B</x:v>
      </x:c>
      <x:c r="F5" s="79" t="n">
        <x:v>2.96</x:v>
      </x:c>
      <x:c r="G5" s="78" t="n">
        <x:v>36</x:v>
      </x:c>
      <x:c r="H5" s="78" t="n">
        <x:v>3903</x:v>
      </x:c>
      <x:c r="I5" s="78" t="n">
        <x:v>7806</x:v>
      </x:c>
      <x:c r="J5" s="78" t="n">
        <x:v>36386</x:v>
      </x:c>
      <x:c r="K5" s="78" t="n">
        <x:v>0</x:v>
      </x:c>
      <x:c r="L5" s="80" t="n">
        <x:v>46199</x:v>
      </x:c>
    </x:row>
    <x:row r="6" ht="15" customHeight="1">
      <x:c r="A6" s="78" t="str">
        <x:v>RM-0005</x:v>
      </x:c>
      <x:c r="B6" s="78" t="str">
        <x:v>Additive Material 005</x:v>
      </x:c>
      <x:c r="C6" s="78" t="str">
        <x:v>Additive</x:v>
      </x:c>
      <x:c r="D6" s="78" t="str">
        <x:v>LB</x:v>
      </x:c>
      <x:c r="E6" s="78" t="str">
        <x:v>Sample Supplier A</x:v>
      </x:c>
      <x:c r="F6" s="79" t="n">
        <x:v>7.53</x:v>
      </x:c>
      <x:c r="G6" s="78" t="n">
        <x:v>36</x:v>
      </x:c>
      <x:c r="H6" s="78" t="n">
        <x:v>2774</x:v>
      </x:c>
      <x:c r="I6" s="78" t="n">
        <x:v>9709</x:v>
      </x:c>
      <x:c r="J6" s="78" t="n">
        <x:v>8131</x:v>
      </x:c>
      <x:c r="K6" s="78" t="n">
        <x:v>0</x:v>
      </x:c>
      <x:c r="L6" s="80" t="n">
        <x:v>46184</x:v>
      </x:c>
    </x:row>
    <x:row r="7" ht="15" customHeight="1">
      <x:c r="A7" s="78" t="str">
        <x:v>RM-0006</x:v>
      </x:c>
      <x:c r="B7" s="78" t="str">
        <x:v>Packaging Material 006</x:v>
      </x:c>
      <x:c r="C7" s="78" t="str">
        <x:v>Packaging</x:v>
      </x:c>
      <x:c r="D7" s="78" t="str">
        <x:v>EA</x:v>
      </x:c>
      <x:c r="E7" s="78" t="str">
        <x:v>Sample Supplier B</x:v>
      </x:c>
      <x:c r="F7" s="79" t="n">
        <x:v>1.81</x:v>
      </x:c>
      <x:c r="G7" s="78" t="n">
        <x:v>23</x:v>
      </x:c>
      <x:c r="H7" s="78" t="n">
        <x:v>4651</x:v>
      </x:c>
      <x:c r="I7" s="78" t="n">
        <x:v>10466</x:v>
      </x:c>
      <x:c r="J7" s="78" t="n">
        <x:v>10332</x:v>
      </x:c>
      <x:c r="K7" s="78" t="n">
        <x:v>5751</x:v>
      </x:c>
      <x:c r="L7" s="80" t="n">
        <x:v>46160</x:v>
      </x:c>
    </x:row>
    <x:row r="8" ht="15" customHeight="1">
      <x:c r="A8" s="78" t="str">
        <x:v>RM-0007</x:v>
      </x:c>
      <x:c r="B8" s="78" t="str">
        <x:v>Resin Material 007</x:v>
      </x:c>
      <x:c r="C8" s="78" t="str">
        <x:v>Resin</x:v>
      </x:c>
      <x:c r="D8" s="78" t="str">
        <x:v>LB</x:v>
      </x:c>
      <x:c r="E8" s="78" t="str">
        <x:v>Sample Supplier A</x:v>
      </x:c>
      <x:c r="F8" s="79" t="n">
        <x:v>1.62</x:v>
      </x:c>
      <x:c r="G8" s="78" t="n">
        <x:v>41</x:v>
      </x:c>
      <x:c r="H8" s="78" t="n">
        <x:v>2450</x:v>
      </x:c>
      <x:c r="I8" s="78" t="n">
        <x:v>6125</x:v>
      </x:c>
      <x:c r="J8" s="78" t="n">
        <x:v>7402</x:v>
      </x:c>
      <x:c r="K8" s="78" t="n">
        <x:v>0</x:v>
      </x:c>
      <x:c r="L8" s="80" t="n">
        <x:v>46239</x:v>
      </x:c>
    </x:row>
    <x:row r="9" ht="15" customHeight="1">
      <x:c r="A9" s="78" t="str">
        <x:v>RM-0008</x:v>
      </x:c>
      <x:c r="B9" s="78" t="str">
        <x:v>Pigment Material 008</x:v>
      </x:c>
      <x:c r="C9" s="78" t="str">
        <x:v>Pigment</x:v>
      </x:c>
      <x:c r="D9" s="78" t="str">
        <x:v>LB</x:v>
      </x:c>
      <x:c r="E9" s="78" t="str">
        <x:v>Sample Supplier B</x:v>
      </x:c>
      <x:c r="F9" s="79" t="n">
        <x:v>7.43</x:v>
      </x:c>
      <x:c r="G9" s="78" t="n">
        <x:v>34</x:v>
      </x:c>
      <x:c r="H9" s="78" t="n">
        <x:v>2355</x:v>
      </x:c>
      <x:c r="I9" s="78" t="n">
        <x:v>4710</x:v>
      </x:c>
      <x:c r="J9" s="78" t="n">
        <x:v>6517</x:v>
      </x:c>
      <x:c r="K9" s="78" t="n">
        <x:v>0</x:v>
      </x:c>
      <x:c r="L9" s="80" t="n">
        <x:v>46100</x:v>
      </x:c>
    </x:row>
    <x:row r="10" ht="15" customHeight="1">
      <x:c r="A10" s="78" t="str">
        <x:v>RM-0009</x:v>
      </x:c>
      <x:c r="B10" s="78" t="str">
        <x:v>Filler Material 009</x:v>
      </x:c>
      <x:c r="C10" s="78" t="str">
        <x:v>Filler</x:v>
      </x:c>
      <x:c r="D10" s="78" t="str">
        <x:v>LB</x:v>
      </x:c>
      <x:c r="E10" s="78" t="str">
        <x:v>Sample Supplier A</x:v>
      </x:c>
      <x:c r="F10" s="79" t="n">
        <x:v>0.4</x:v>
      </x:c>
      <x:c r="G10" s="78" t="n">
        <x:v>15</x:v>
      </x:c>
      <x:c r="H10" s="78" t="n">
        <x:v>2704</x:v>
      </x:c>
      <x:c r="I10" s="78" t="n">
        <x:v>6760</x:v>
      </x:c>
      <x:c r="J10" s="78" t="n">
        <x:v>7096</x:v>
      </x:c>
      <x:c r="K10" s="78" t="n">
        <x:v>0</x:v>
      </x:c>
      <x:c r="L10" s="80" t="n">
        <x:v>46130</x:v>
      </x:c>
    </x:row>
    <x:row r="11" ht="15" customHeight="1">
      <x:c r="A11" s="78" t="str">
        <x:v>RM-0010</x:v>
      </x:c>
      <x:c r="B11" s="78" t="str">
        <x:v>Solvent Material 010</x:v>
      </x:c>
      <x:c r="C11" s="78" t="str">
        <x:v>Solvent</x:v>
      </x:c>
      <x:c r="D11" s="78" t="str">
        <x:v>GAL</x:v>
      </x:c>
      <x:c r="E11" s="78" t="str">
        <x:v>Sample Supplier B</x:v>
      </x:c>
      <x:c r="F11" s="79" t="n">
        <x:v>2.73</x:v>
      </x:c>
      <x:c r="G11" s="78" t="n">
        <x:v>37</x:v>
      </x:c>
      <x:c r="H11" s="78" t="n">
        <x:v>2189</x:v>
      </x:c>
      <x:c r="I11" s="78" t="n">
        <x:v>3830</x:v>
      </x:c>
      <x:c r="J11" s="78" t="n">
        <x:v>712</x:v>
      </x:c>
      <x:c r="K11" s="78" t="n">
        <x:v>0</x:v>
      </x:c>
      <x:c r="L11" s="80" t="n">
        <x:v>46140</x:v>
      </x:c>
    </x:row>
    <x:row r="12" ht="15" customHeight="1">
      <x:c r="A12" s="78" t="str">
        <x:v>RM-0011</x:v>
      </x:c>
      <x:c r="B12" s="78" t="str">
        <x:v>Additive Material 011</x:v>
      </x:c>
      <x:c r="C12" s="78" t="str">
        <x:v>Additive</x:v>
      </x:c>
      <x:c r="D12" s="78" t="str">
        <x:v>LB</x:v>
      </x:c>
      <x:c r="E12" s="78" t="str">
        <x:v>Sample Supplier A</x:v>
      </x:c>
      <x:c r="F12" s="79" t="n">
        <x:v>10.39</x:v>
      </x:c>
      <x:c r="G12" s="78" t="n">
        <x:v>55</x:v>
      </x:c>
      <x:c r="H12" s="78" t="n">
        <x:v>3057</x:v>
      </x:c>
      <x:c r="I12" s="78" t="n">
        <x:v>9172</x:v>
      </x:c>
      <x:c r="J12" s="78" t="n">
        <x:v>1421</x:v>
      </x:c>
      <x:c r="K12" s="78" t="n">
        <x:v>5521</x:v>
      </x:c>
      <x:c r="L12" s="80" t="n">
        <x:v>46181</x:v>
      </x:c>
    </x:row>
    <x:row r="13" ht="15" customHeight="1">
      <x:c r="A13" s="78" t="str">
        <x:v>RM-0012</x:v>
      </x:c>
      <x:c r="B13" s="78" t="str">
        <x:v>Packaging Material 012</x:v>
      </x:c>
      <x:c r="C13" s="78" t="str">
        <x:v>Packaging</x:v>
      </x:c>
      <x:c r="D13" s="78" t="str">
        <x:v>EA</x:v>
      </x:c>
      <x:c r="E13" s="78" t="str">
        <x:v>Sample Supplier B</x:v>
      </x:c>
      <x:c r="F13" s="79" t="n">
        <x:v>2.06</x:v>
      </x:c>
      <x:c r="G13" s="78" t="n">
        <x:v>24</x:v>
      </x:c>
      <x:c r="H13" s="78" t="n">
        <x:v>8265</x:v>
      </x:c>
      <x:c r="I13" s="78" t="n">
        <x:v>18183</x:v>
      </x:c>
      <x:c r="J13" s="78" t="n">
        <x:v>4383</x:v>
      </x:c>
      <x:c r="K13" s="78" t="n">
        <x:v>0</x:v>
      </x:c>
      <x:c r="L13" s="80" t="n">
        <x:v>46130</x:v>
      </x:c>
    </x:row>
    <x:row r="14" ht="15" customHeight="1">
      <x:c r="A14" s="78" t="str">
        <x:v>RM-0013</x:v>
      </x:c>
      <x:c r="B14" s="78" t="str">
        <x:v>Resin Material 013</x:v>
      </x:c>
      <x:c r="C14" s="78" t="str">
        <x:v>Resin</x:v>
      </x:c>
      <x:c r="D14" s="78" t="str">
        <x:v>LB</x:v>
      </x:c>
      <x:c r="E14" s="78" t="str">
        <x:v>Sample Supplier A</x:v>
      </x:c>
      <x:c r="F14" s="79" t="n">
        <x:v>1.59</x:v>
      </x:c>
      <x:c r="G14" s="78" t="n">
        <x:v>37</x:v>
      </x:c>
      <x:c r="H14" s="78" t="n">
        <x:v>2791</x:v>
      </x:c>
      <x:c r="I14" s="78" t="n">
        <x:v>5583</x:v>
      </x:c>
      <x:c r="J14" s="78" t="n">
        <x:v>2237</x:v>
      </x:c>
      <x:c r="K14" s="78" t="n">
        <x:v>2582</x:v>
      </x:c>
      <x:c r="L14" s="80" t="n">
        <x:v>46172</x:v>
      </x:c>
    </x:row>
    <x:row r="15" ht="15" customHeight="1">
      <x:c r="A15" s="78" t="str">
        <x:v>RM-0014</x:v>
      </x:c>
      <x:c r="B15" s="78" t="str">
        <x:v>Pigment Material 014</x:v>
      </x:c>
      <x:c r="C15" s="78" t="str">
        <x:v>Pigment</x:v>
      </x:c>
      <x:c r="D15" s="78" t="str">
        <x:v>LB</x:v>
      </x:c>
      <x:c r="E15" s="78" t="str">
        <x:v>Sample Supplier B</x:v>
      </x:c>
      <x:c r="F15" s="79" t="n">
        <x:v>9.05</x:v>
      </x:c>
      <x:c r="G15" s="78" t="n">
        <x:v>44</x:v>
      </x:c>
      <x:c r="H15" s="78" t="n">
        <x:v>3521</x:v>
      </x:c>
      <x:c r="I15" s="78" t="n">
        <x:v>7042</x:v>
      </x:c>
      <x:c r="J15" s="78" t="n">
        <x:v>23248</x:v>
      </x:c>
      <x:c r="K15" s="78" t="n">
        <x:v>0</x:v>
      </x:c>
      <x:c r="L15" s="80" t="n">
        <x:v>46142</x:v>
      </x:c>
    </x:row>
    <x:row r="16" ht="15" customHeight="1">
      <x:c r="A16" s="78" t="str">
        <x:v>RM-0015</x:v>
      </x:c>
      <x:c r="B16" s="78" t="str">
        <x:v>Filler Material 015</x:v>
      </x:c>
      <x:c r="C16" s="78" t="str">
        <x:v>Filler</x:v>
      </x:c>
      <x:c r="D16" s="78" t="str">
        <x:v>LB</x:v>
      </x:c>
      <x:c r="E16" s="78" t="str">
        <x:v>Sample Supplier A</x:v>
      </x:c>
      <x:c r="F16" s="79" t="n">
        <x:v>0.52</x:v>
      </x:c>
      <x:c r="G16" s="78" t="n">
        <x:v>22</x:v>
      </x:c>
      <x:c r="H16" s="78" t="n">
        <x:v>5219</x:v>
      </x:c>
      <x:c r="I16" s="78" t="n">
        <x:v>11743</x:v>
      </x:c>
      <x:c r="J16" s="78" t="n">
        <x:v>13379</x:v>
      </x:c>
      <x:c r="K16" s="78" t="n">
        <x:v>0</x:v>
      </x:c>
      <x:c r="L16" s="80" t="n">
        <x:v>46250</x:v>
      </x:c>
    </x:row>
    <x:row r="17" ht="15" customHeight="1">
      <x:c r="A17" s="78" t="str">
        <x:v>RM-0016</x:v>
      </x:c>
      <x:c r="B17" s="78" t="str">
        <x:v>Solvent Material 016</x:v>
      </x:c>
      <x:c r="C17" s="78" t="str">
        <x:v>Solvent</x:v>
      </x:c>
      <x:c r="D17" s="78" t="str">
        <x:v>GAL</x:v>
      </x:c>
      <x:c r="E17" s="78" t="str">
        <x:v>Sample Supplier B</x:v>
      </x:c>
      <x:c r="F17" s="79" t="n">
        <x:v>2.34</x:v>
      </x:c>
      <x:c r="G17" s="78" t="n">
        <x:v>36</x:v>
      </x:c>
      <x:c r="H17" s="78" t="n">
        <x:v>677</x:v>
      </x:c>
      <x:c r="I17" s="78" t="n">
        <x:v>2369</x:v>
      </x:c>
      <x:c r="J17" s="78" t="n">
        <x:v>3700</x:v>
      </x:c>
      <x:c r="K17" s="78" t="n">
        <x:v>1147</x:v>
      </x:c>
      <x:c r="L17" s="80" t="n">
        <x:v>46203</x:v>
      </x:c>
    </x:row>
    <x:row r="18" ht="15" customHeight="1">
      <x:c r="A18" s="78" t="str">
        <x:v>RM-0017</x:v>
      </x:c>
      <x:c r="B18" s="78" t="str">
        <x:v>Additive Material 017</x:v>
      </x:c>
      <x:c r="C18" s="78" t="str">
        <x:v>Additive</x:v>
      </x:c>
      <x:c r="D18" s="78" t="str">
        <x:v>LB</x:v>
      </x:c>
      <x:c r="E18" s="78" t="str">
        <x:v>Sample Supplier A</x:v>
      </x:c>
      <x:c r="F18" s="79" t="n">
        <x:v>11.02</x:v>
      </x:c>
      <x:c r="G18" s="78" t="n">
        <x:v>46</x:v>
      </x:c>
      <x:c r="H18" s="78" t="n">
        <x:v>2663</x:v>
      </x:c>
      <x:c r="I18" s="78" t="n">
        <x:v>6657</x:v>
      </x:c>
      <x:c r="J18" s="78" t="n">
        <x:v>15291</x:v>
      </x:c>
      <x:c r="K18" s="78" t="n">
        <x:v>0</x:v>
      </x:c>
      <x:c r="L18" s="80" t="n">
        <x:v>46118</x:v>
      </x:c>
    </x:row>
    <x:row r="19" ht="15" customHeight="1">
      <x:c r="A19" s="78" t="str">
        <x:v>RM-0018</x:v>
      </x:c>
      <x:c r="B19" s="78" t="str">
        <x:v>Packaging Material 018</x:v>
      </x:c>
      <x:c r="C19" s="78" t="str">
        <x:v>Packaging</x:v>
      </x:c>
      <x:c r="D19" s="78" t="str">
        <x:v>EA</x:v>
      </x:c>
      <x:c r="E19" s="78" t="str">
        <x:v>Sample Supplier B</x:v>
      </x:c>
      <x:c r="F19" s="79" t="n">
        <x:v>2.11</x:v>
      </x:c>
      <x:c r="G19" s="78" t="n">
        <x:v>22</x:v>
      </x:c>
      <x:c r="H19" s="78" t="n">
        <x:v>4798</x:v>
      </x:c>
      <x:c r="I19" s="78" t="n">
        <x:v>14395</x:v>
      </x:c>
      <x:c r="J19" s="78" t="n">
        <x:v>18939</x:v>
      </x:c>
      <x:c r="K19" s="78" t="n">
        <x:v>0</x:v>
      </x:c>
      <x:c r="L19" s="80" t="n">
        <x:v>46218</x:v>
      </x:c>
    </x:row>
    <x:row r="20" ht="15" customHeight="1">
      <x:c r="A20" s="78" t="str">
        <x:v>RM-0019</x:v>
      </x:c>
      <x:c r="B20" s="78" t="str">
        <x:v>Resin Material 019</x:v>
      </x:c>
      <x:c r="C20" s="78" t="str">
        <x:v>Resin</x:v>
      </x:c>
      <x:c r="D20" s="78" t="str">
        <x:v>LB</x:v>
      </x:c>
      <x:c r="E20" s="78" t="str">
        <x:v>Sample Supplier A</x:v>
      </x:c>
      <x:c r="F20" s="79" t="n">
        <x:v>1.84</x:v>
      </x:c>
      <x:c r="G20" s="78" t="n">
        <x:v>35</x:v>
      </x:c>
      <x:c r="H20" s="78" t="n">
        <x:v>1307</x:v>
      </x:c>
      <x:c r="I20" s="78" t="n">
        <x:v>3920</x:v>
      </x:c>
      <x:c r="J20" s="78" t="n">
        <x:v>6886</x:v>
      </x:c>
      <x:c r="K20" s="78" t="n">
        <x:v>0</x:v>
      </x:c>
      <x:c r="L20" s="80" t="n">
        <x:v>46160</x:v>
      </x:c>
    </x:row>
    <x:row r="21" ht="15" customHeight="1">
      <x:c r="A21" s="78" t="str">
        <x:v>RM-0020</x:v>
      </x:c>
      <x:c r="B21" s="78" t="str">
        <x:v>Pigment Material 020</x:v>
      </x:c>
      <x:c r="C21" s="78" t="str">
        <x:v>Pigment</x:v>
      </x:c>
      <x:c r="D21" s="78" t="str">
        <x:v>LB</x:v>
      </x:c>
      <x:c r="E21" s="78" t="str">
        <x:v>Sample Supplier B</x:v>
      </x:c>
      <x:c r="F21" s="79" t="n">
        <x:v>7.87</x:v>
      </x:c>
      <x:c r="G21" s="78" t="n">
        <x:v>44</x:v>
      </x:c>
      <x:c r="H21" s="78" t="n">
        <x:v>735</x:v>
      </x:c>
      <x:c r="I21" s="78" t="n">
        <x:v>1470</x:v>
      </x:c>
      <x:c r="J21" s="78" t="n">
        <x:v>258</x:v>
      </x:c>
      <x:c r="K21" s="78" t="n">
        <x:v>0</x:v>
      </x:c>
      <x:c r="L21" s="80" t="n">
        <x:v>46249</x:v>
      </x:c>
    </x:row>
    <x:row r="22" ht="15" customHeight="1">
      <x:c r="A22" s="78" t="str">
        <x:v>RM-0021</x:v>
      </x:c>
      <x:c r="B22" s="78" t="str">
        <x:v>Filler Material 021</x:v>
      </x:c>
      <x:c r="C22" s="78" t="str">
        <x:v>Filler</x:v>
      </x:c>
      <x:c r="D22" s="78" t="str">
        <x:v>LB</x:v>
      </x:c>
      <x:c r="E22" s="78" t="str">
        <x:v>Sample Supplier A</x:v>
      </x:c>
      <x:c r="F22" s="79" t="n">
        <x:v>0.33</x:v>
      </x:c>
      <x:c r="G22" s="78" t="n">
        <x:v>19</x:v>
      </x:c>
      <x:c r="H22" s="78" t="n">
        <x:v>5661</x:v>
      </x:c>
      <x:c r="I22" s="78" t="n">
        <x:v>11322</x:v>
      </x:c>
      <x:c r="J22" s="78" t="n">
        <x:v>1390</x:v>
      </x:c>
      <x:c r="K22" s="78" t="n">
        <x:v>5247</x:v>
      </x:c>
      <x:c r="L22" s="80" t="n">
        <x:v>46167</x:v>
      </x:c>
    </x:row>
    <x:row r="23" ht="15" customHeight="1">
      <x:c r="A23" s="78" t="str">
        <x:v>RM-0022</x:v>
      </x:c>
      <x:c r="B23" s="78" t="str">
        <x:v>Solvent Material 022</x:v>
      </x:c>
      <x:c r="C23" s="78" t="str">
        <x:v>Solvent</x:v>
      </x:c>
      <x:c r="D23" s="78" t="str">
        <x:v>GAL</x:v>
      </x:c>
      <x:c r="E23" s="78" t="str">
        <x:v>Sample Supplier B</x:v>
      </x:c>
      <x:c r="F23" s="79" t="n">
        <x:v>2.23</x:v>
      </x:c>
      <x:c r="G23" s="78" t="n">
        <x:v>23</x:v>
      </x:c>
      <x:c r="H23" s="78" t="n">
        <x:v>2784</x:v>
      </x:c>
      <x:c r="I23" s="78" t="n">
        <x:v>5568</x:v>
      </x:c>
      <x:c r="J23" s="78" t="n">
        <x:v>1395</x:v>
      </x:c>
      <x:c r="K23" s="78" t="n">
        <x:v>0</x:v>
      </x:c>
      <x:c r="L23" s="80" t="n">
        <x:v>46221</x:v>
      </x:c>
    </x:row>
    <x:row r="24" ht="15" customHeight="1">
      <x:c r="A24" s="78" t="str">
        <x:v>RM-0023</x:v>
      </x:c>
      <x:c r="B24" s="78" t="str">
        <x:v>Additive Material 023</x:v>
      </x:c>
      <x:c r="C24" s="78" t="str">
        <x:v>Additive</x:v>
      </x:c>
      <x:c r="D24" s="78" t="str">
        <x:v>LB</x:v>
      </x:c>
      <x:c r="E24" s="78" t="str">
        <x:v>Sample Supplier A</x:v>
      </x:c>
      <x:c r="F24" s="79" t="n">
        <x:v>8.77</x:v>
      </x:c>
      <x:c r="G24" s="78" t="n">
        <x:v>43</x:v>
      </x:c>
      <x:c r="H24" s="78" t="n">
        <x:v>1141</x:v>
      </x:c>
      <x:c r="I24" s="78" t="n">
        <x:v>3422</x:v>
      </x:c>
      <x:c r="J24" s="78" t="n">
        <x:v>1264</x:v>
      </x:c>
      <x:c r="K24" s="78" t="n">
        <x:v>1402</x:v>
      </x:c>
      <x:c r="L24" s="80" t="n">
        <x:v>46171</x:v>
      </x:c>
    </x:row>
    <x:row r="25" ht="15" customHeight="1">
      <x:c r="A25" s="78" t="str">
        <x:v>RM-0024</x:v>
      </x:c>
      <x:c r="B25" s="78" t="str">
        <x:v>Packaging Material 024</x:v>
      </x:c>
      <x:c r="C25" s="78" t="str">
        <x:v>Packaging</x:v>
      </x:c>
      <x:c r="D25" s="78" t="str">
        <x:v>EA</x:v>
      </x:c>
      <x:c r="E25" s="78" t="str">
        <x:v>Sample Supplier B</x:v>
      </x:c>
      <x:c r="F25" s="79" t="n">
        <x:v>0.98</x:v>
      </x:c>
      <x:c r="G25" s="78" t="n">
        <x:v>16</x:v>
      </x:c>
      <x:c r="H25" s="78" t="n">
        <x:v>6779</x:v>
      </x:c>
      <x:c r="I25" s="78" t="n">
        <x:v>13558</x:v>
      </x:c>
      <x:c r="J25" s="78" t="n">
        <x:v>34689</x:v>
      </x:c>
      <x:c r="K25" s="78" t="n">
        <x:v>0</x:v>
      </x:c>
      <x:c r="L25" s="80" t="n">
        <x:v>46161</x:v>
      </x:c>
    </x:row>
    <x:row r="26" ht="15" customHeight="1">
      <x:c r="A26" s="78" t="str">
        <x:v>RM-0025</x:v>
      </x:c>
      <x:c r="B26" s="78" t="str">
        <x:v>Resin Material 025</x:v>
      </x:c>
      <x:c r="C26" s="78" t="str">
        <x:v>Resin</x:v>
      </x:c>
      <x:c r="D26" s="78" t="str">
        <x:v>LB</x:v>
      </x:c>
      <x:c r="E26" s="78" t="str">
        <x:v>Sample Supplier A</x:v>
      </x:c>
      <x:c r="F26" s="79" t="n">
        <x:v>3.08</x:v>
      </x:c>
      <x:c r="G26" s="78" t="n">
        <x:v>47</x:v>
      </x:c>
      <x:c r="H26" s="78" t="n">
        <x:v>3111</x:v>
      </x:c>
      <x:c r="I26" s="78" t="n">
        <x:v>8297</x:v>
      </x:c>
      <x:c r="J26" s="78" t="n">
        <x:v>9645</x:v>
      </x:c>
      <x:c r="K26" s="78" t="n">
        <x:v>0</x:v>
      </x:c>
      <x:c r="L26" s="80" t="n">
        <x:v>46100</x:v>
      </x:c>
    </x:row>
    <x:row r="27" ht="15" customHeight="1">
      <x:c r="A27" s="78" t="str">
        <x:v>RM-0026</x:v>
      </x:c>
      <x:c r="B27" s="78" t="str">
        <x:v>Pigment Material 026</x:v>
      </x:c>
      <x:c r="C27" s="78" t="str">
        <x:v>Pigment</x:v>
      </x:c>
      <x:c r="D27" s="78" t="str">
        <x:v>LB</x:v>
      </x:c>
      <x:c r="E27" s="78" t="str">
        <x:v>Sample Supplier B</x:v>
      </x:c>
      <x:c r="F27" s="79" t="n">
        <x:v>4.53</x:v>
      </x:c>
      <x:c r="G27" s="78" t="n">
        <x:v>48</x:v>
      </x:c>
      <x:c r="H27" s="78" t="n">
        <x:v>2206</x:v>
      </x:c>
      <x:c r="I27" s="78" t="n">
        <x:v>4964</x:v>
      </x:c>
      <x:c r="J27" s="78" t="n">
        <x:v>3625</x:v>
      </x:c>
      <x:c r="K27" s="78" t="n">
        <x:v>1771</x:v>
      </x:c>
      <x:c r="L27" s="80" t="n">
        <x:v>46165</x:v>
      </x:c>
    </x:row>
    <x:row r="28" ht="15" customHeight="1">
      <x:c r="A28" s="78" t="str">
        <x:v>RM-0027</x:v>
      </x:c>
      <x:c r="B28" s="78" t="str">
        <x:v>Filler Material 027</x:v>
      </x:c>
      <x:c r="C28" s="78" t="str">
        <x:v>Filler</x:v>
      </x:c>
      <x:c r="D28" s="78" t="str">
        <x:v>LB</x:v>
      </x:c>
      <x:c r="E28" s="78" t="str">
        <x:v>Sample Supplier A</x:v>
      </x:c>
      <x:c r="F28" s="79" t="n">
        <x:v>0.61</x:v>
      </x:c>
      <x:c r="G28" s="78" t="n">
        <x:v>15</x:v>
      </x:c>
      <x:c r="H28" s="78" t="n">
        <x:v>416</x:v>
      </x:c>
      <x:c r="I28" s="78" t="n">
        <x:v>1247</x:v>
      </x:c>
      <x:c r="J28" s="78" t="n">
        <x:v>1014</x:v>
      </x:c>
      <x:c r="K28" s="78" t="n">
        <x:v>0</x:v>
      </x:c>
      <x:c r="L28" s="80" t="n">
        <x:v>46193</x:v>
      </x:c>
    </x:row>
    <x:row r="29" ht="15" customHeight="1">
      <x:c r="A29" s="78" t="str">
        <x:v>RM-0028</x:v>
      </x:c>
      <x:c r="B29" s="78" t="str">
        <x:v>Solvent Material 028</x:v>
      </x:c>
      <x:c r="C29" s="78" t="str">
        <x:v>Solvent</x:v>
      </x:c>
      <x:c r="D29" s="78" t="str">
        <x:v>GAL</x:v>
      </x:c>
      <x:c r="E29" s="78" t="str">
        <x:v>Sample Supplier B</x:v>
      </x:c>
      <x:c r="F29" s="79" t="n">
        <x:v>3.16</x:v>
      </x:c>
      <x:c r="G29" s="78" t="n">
        <x:v>36</x:v>
      </x:c>
      <x:c r="H29" s="78" t="n">
        <x:v>2849</x:v>
      </x:c>
      <x:c r="I29" s="78" t="n">
        <x:v>6649</x:v>
      </x:c>
      <x:c r="J29" s="78" t="n">
        <x:v>9997</x:v>
      </x:c>
      <x:c r="K29" s="78" t="n">
        <x:v>0</x:v>
      </x:c>
      <x:c r="L29" s="80" t="n">
        <x:v>46234</x:v>
      </x:c>
    </x:row>
    <x:row r="30" ht="15" customHeight="1">
      <x:c r="A30" s="78" t="str">
        <x:v>RM-0029</x:v>
      </x:c>
      <x:c r="B30" s="78" t="str">
        <x:v>Additive Material 029</x:v>
      </x:c>
      <x:c r="C30" s="78" t="str">
        <x:v>Additive</x:v>
      </x:c>
      <x:c r="D30" s="78" t="str">
        <x:v>LB</x:v>
      </x:c>
      <x:c r="E30" s="78" t="str">
        <x:v>Sample Supplier A</x:v>
      </x:c>
      <x:c r="F30" s="79" t="n">
        <x:v>11.81</x:v>
      </x:c>
      <x:c r="G30" s="78" t="n">
        <x:v>53</x:v>
      </x:c>
      <x:c r="H30" s="78" t="n">
        <x:v>5939</x:v>
      </x:c>
      <x:c r="I30" s="78" t="n">
        <x:v>10690</x:v>
      </x:c>
      <x:c r="J30" s="78" t="n">
        <x:v>12420</x:v>
      </x:c>
      <x:c r="K30" s="78" t="n">
        <x:v>0</x:v>
      </x:c>
      <x:c r="L30" s="80" t="n">
        <x:v>46181</x:v>
      </x:c>
    </x:row>
    <x:row r="31" ht="15" customHeight="1">
      <x:c r="A31" s="78" t="str">
        <x:v>RM-0030</x:v>
      </x:c>
      <x:c r="B31" s="78" t="str">
        <x:v>Packaging Material 030</x:v>
      </x:c>
      <x:c r="C31" s="78" t="str">
        <x:v>Packaging</x:v>
      </x:c>
      <x:c r="D31" s="78" t="str">
        <x:v>EA</x:v>
      </x:c>
      <x:c r="E31" s="78" t="str">
        <x:v>Sample Supplier B</x:v>
      </x:c>
      <x:c r="F31" s="79" t="n">
        <x:v>1.19</x:v>
      </x:c>
      <x:c r="G31" s="78" t="n">
        <x:v>21</x:v>
      </x:c>
      <x:c r="H31" s="78" t="n">
        <x:v>5156</x:v>
      </x:c>
      <x:c r="I31" s="78" t="n">
        <x:v>10313</x:v>
      </x:c>
      <x:c r="J31" s="78" t="n">
        <x:v>1279</x:v>
      </x:c>
      <x:c r="K31" s="78" t="n">
        <x:v>0</x:v>
      </x:c>
      <x:c r="L31" s="80" t="n">
        <x:v>46157</x:v>
      </x:c>
    </x:row>
    <x:row r="32" ht="15" customHeight="1">
      <x:c r="A32" s="78" t="str">
        <x:v>RM-0031</x:v>
      </x:c>
      <x:c r="B32" s="78" t="str">
        <x:v>Resin Material 031</x:v>
      </x:c>
      <x:c r="C32" s="78" t="str">
        <x:v>Resin</x:v>
      </x:c>
      <x:c r="D32" s="78" t="str">
        <x:v>LB</x:v>
      </x:c>
      <x:c r="E32" s="78" t="str">
        <x:v>Sample Supplier A</x:v>
      </x:c>
      <x:c r="F32" s="79" t="n">
        <x:v>2.29</x:v>
      </x:c>
      <x:c r="G32" s="78" t="n">
        <x:v>40</x:v>
      </x:c>
      <x:c r="H32" s="78" t="n">
        <x:v>5633</x:v>
      </x:c>
      <x:c r="I32" s="78" t="n">
        <x:v>12393</x:v>
      </x:c>
      <x:c r="J32" s="78" t="n">
        <x:v>1968</x:v>
      </x:c>
      <x:c r="K32" s="78" t="n">
        <x:v>5458</x:v>
      </x:c>
      <x:c r="L32" s="80" t="n">
        <x:v>46245</x:v>
      </x:c>
    </x:row>
    <x:row r="33" ht="15" customHeight="1">
      <x:c r="A33" s="78" t="str">
        <x:v>RM-0032</x:v>
      </x:c>
      <x:c r="B33" s="78" t="str">
        <x:v>Pigment Material 032</x:v>
      </x:c>
      <x:c r="C33" s="78" t="str">
        <x:v>Pigment</x:v>
      </x:c>
      <x:c r="D33" s="78" t="str">
        <x:v>LB</x:v>
      </x:c>
      <x:c r="E33" s="78" t="str">
        <x:v>Sample Supplier B</x:v>
      </x:c>
      <x:c r="F33" s="79" t="n">
        <x:v>8.74</x:v>
      </x:c>
      <x:c r="G33" s="78" t="n">
        <x:v>44</x:v>
      </x:c>
      <x:c r="H33" s="78" t="n">
        <x:v>502</x:v>
      </x:c>
      <x:c r="I33" s="78" t="n">
        <x:v>1507</x:v>
      </x:c>
      <x:c r="J33" s="78" t="n">
        <x:v>473</x:v>
      </x:c>
      <x:c r="K33" s="78" t="n">
        <x:v>0</x:v>
      </x:c>
      <x:c r="L33" s="80" t="n">
        <x:v>46220</x:v>
      </x:c>
    </x:row>
    <x:row r="34" ht="15" customHeight="1">
      <x:c r="A34" s="78" t="str">
        <x:v>RM-0033</x:v>
      </x:c>
      <x:c r="B34" s="78" t="str">
        <x:v>Filler Material 033</x:v>
      </x:c>
      <x:c r="C34" s="78" t="str">
        <x:v>Filler</x:v>
      </x:c>
      <x:c r="D34" s="78" t="str">
        <x:v>LB</x:v>
      </x:c>
      <x:c r="E34" s="78" t="str">
        <x:v>Sample Supplier A</x:v>
      </x:c>
      <x:c r="F34" s="79" t="n">
        <x:v>0.33</x:v>
      </x:c>
      <x:c r="G34" s="78" t="n">
        <x:v>28</x:v>
      </x:c>
      <x:c r="H34" s="78" t="n">
        <x:v>2135</x:v>
      </x:c>
      <x:c r="I34" s="78" t="n">
        <x:v>6404</x:v>
      </x:c>
      <x:c r="J34" s="78" t="n">
        <x:v>4661</x:v>
      </x:c>
      <x:c r="K34" s="78" t="n">
        <x:v>5413</x:v>
      </x:c>
      <x:c r="L34" s="80" t="n">
        <x:v>46125</x:v>
      </x:c>
    </x:row>
    <x:row r="35" ht="15" customHeight="1">
      <x:c r="A35" s="78" t="str">
        <x:v>RM-0034</x:v>
      </x:c>
      <x:c r="B35" s="78" t="str">
        <x:v>Solvent Material 034</x:v>
      </x:c>
      <x:c r="C35" s="78" t="str">
        <x:v>Solvent</x:v>
      </x:c>
      <x:c r="D35" s="78" t="str">
        <x:v>GAL</x:v>
      </x:c>
      <x:c r="E35" s="78" t="str">
        <x:v>Sample Supplier B</x:v>
      </x:c>
      <x:c r="F35" s="79" t="n">
        <x:v>3.6</x:v>
      </x:c>
      <x:c r="G35" s="78" t="n">
        <x:v>27</x:v>
      </x:c>
      <x:c r="H35" s="78" t="n">
        <x:v>755</x:v>
      </x:c>
      <x:c r="I35" s="78" t="n">
        <x:v>1208</x:v>
      </x:c>
      <x:c r="J35" s="78" t="n">
        <x:v>4301</x:v>
      </x:c>
      <x:c r="K35" s="78" t="n">
        <x:v>0</x:v>
      </x:c>
      <x:c r="L35" s="80" t="n">
        <x:v>46103</x:v>
      </x:c>
    </x:row>
    <x:row r="36" ht="15" customHeight="1">
      <x:c r="A36" s="78" t="str">
        <x:v>RM-0035</x:v>
      </x:c>
      <x:c r="B36" s="78" t="str">
        <x:v>Additive Material 035</x:v>
      </x:c>
      <x:c r="C36" s="78" t="str">
        <x:v>Additive</x:v>
      </x:c>
      <x:c r="D36" s="78" t="str">
        <x:v>LB</x:v>
      </x:c>
      <x:c r="E36" s="78" t="str">
        <x:v>Sample Supplier A</x:v>
      </x:c>
      <x:c r="F36" s="79" t="n">
        <x:v>11.64</x:v>
      </x:c>
      <x:c r="G36" s="78" t="n">
        <x:v>34</x:v>
      </x:c>
      <x:c r="H36" s="78" t="n">
        <x:v>789</x:v>
      </x:c>
      <x:c r="I36" s="78" t="n">
        <x:v>1736</x:v>
      </x:c>
      <x:c r="J36" s="78" t="n">
        <x:v>1022</x:v>
      </x:c>
      <x:c r="K36" s="78" t="n">
        <x:v>0</x:v>
      </x:c>
      <x:c r="L36" s="80" t="n">
        <x:v>46114</x:v>
      </x:c>
    </x:row>
    <x:row r="37" ht="15" customHeight="1">
      <x:c r="A37" s="78" t="str">
        <x:v>RM-0036</x:v>
      </x:c>
      <x:c r="B37" s="78" t="str">
        <x:v>Packaging Material 036</x:v>
      </x:c>
      <x:c r="C37" s="78" t="str">
        <x:v>Packaging</x:v>
      </x:c>
      <x:c r="D37" s="78" t="str">
        <x:v>EA</x:v>
      </x:c>
      <x:c r="E37" s="78" t="str">
        <x:v>Sample Supplier B</x:v>
      </x:c>
      <x:c r="F37" s="79" t="n">
        <x:v>1.11</x:v>
      </x:c>
      <x:c r="G37" s="78" t="n">
        <x:v>18</x:v>
      </x:c>
      <x:c r="H37" s="78" t="n">
        <x:v>7751</x:v>
      </x:c>
      <x:c r="I37" s="78" t="n">
        <x:v>13951</x:v>
      </x:c>
      <x:c r="J37" s="78" t="n">
        <x:v>12247</x:v>
      </x:c>
      <x:c r="K37" s="78" t="n">
        <x:v>4759</x:v>
      </x:c>
      <x:c r="L37" s="80" t="n">
        <x:v>46250</x:v>
      </x:c>
    </x:row>
    <x:row r="38" ht="15" customHeight="1">
      <x:c r="A38" s="78" t="str">
        <x:v>RM-0037</x:v>
      </x:c>
      <x:c r="B38" s="78" t="str">
        <x:v>Resin Material 037</x:v>
      </x:c>
      <x:c r="C38" s="78" t="str">
        <x:v>Resin</x:v>
      </x:c>
      <x:c r="D38" s="78" t="str">
        <x:v>LB</x:v>
      </x:c>
      <x:c r="E38" s="78" t="str">
        <x:v>Sample Supplier A</x:v>
      </x:c>
      <x:c r="F38" s="79" t="n">
        <x:v>1.45</x:v>
      </x:c>
      <x:c r="G38" s="78" t="n">
        <x:v>61</x:v>
      </x:c>
      <x:c r="H38" s="78" t="n">
        <x:v>5209</x:v>
      </x:c>
      <x:c r="I38" s="78" t="n">
        <x:v>10418</x:v>
      </x:c>
      <x:c r="J38" s="78" t="n">
        <x:v>9300</x:v>
      </x:c>
      <x:c r="K38" s="78" t="n">
        <x:v>0</x:v>
      </x:c>
      <x:c r="L38" s="80" t="n">
        <x:v>46189</x:v>
      </x:c>
    </x:row>
    <x:row r="39" ht="15" customHeight="1">
      <x:c r="A39" s="78" t="str">
        <x:v>RM-0038</x:v>
      </x:c>
      <x:c r="B39" s="78" t="str">
        <x:v>Pigment Material 038</x:v>
      </x:c>
      <x:c r="C39" s="78" t="str">
        <x:v>Pigment</x:v>
      </x:c>
      <x:c r="D39" s="78" t="str">
        <x:v>LB</x:v>
      </x:c>
      <x:c r="E39" s="78" t="str">
        <x:v>Sample Supplier B</x:v>
      </x:c>
      <x:c r="F39" s="79" t="n">
        <x:v>4.74</x:v>
      </x:c>
      <x:c r="G39" s="78" t="n">
        <x:v>35</x:v>
      </x:c>
      <x:c r="H39" s="78" t="n">
        <x:v>3410</x:v>
      </x:c>
      <x:c r="I39" s="78" t="n">
        <x:v>7672</x:v>
      </x:c>
      <x:c r="J39" s="78" t="n">
        <x:v>8386</x:v>
      </x:c>
      <x:c r="K39" s="78" t="n">
        <x:v>0</x:v>
      </x:c>
      <x:c r="L39" s="80" t="n">
        <x:v>46191</x:v>
      </x:c>
    </x:row>
    <x:row r="40" ht="15" customHeight="1">
      <x:c r="A40" s="78" t="str">
        <x:v>RM-0039</x:v>
      </x:c>
      <x:c r="B40" s="78" t="str">
        <x:v>Filler Material 039</x:v>
      </x:c>
      <x:c r="C40" s="78" t="str">
        <x:v>Filler</x:v>
      </x:c>
      <x:c r="D40" s="78" t="str">
        <x:v>LB</x:v>
      </x:c>
      <x:c r="E40" s="78" t="str">
        <x:v>Sample Supplier A</x:v>
      </x:c>
      <x:c r="F40" s="79" t="n">
        <x:v>0.38</x:v>
      </x:c>
      <x:c r="G40" s="78" t="n">
        <x:v>15</x:v>
      </x:c>
      <x:c r="H40" s="78" t="n">
        <x:v>3109</x:v>
      </x:c>
      <x:c r="I40" s="78" t="n">
        <x:v>6996</x:v>
      </x:c>
      <x:c r="J40" s="78" t="n">
        <x:v>8360</x:v>
      </x:c>
      <x:c r="K40" s="78" t="n">
        <x:v>0</x:v>
      </x:c>
      <x:c r="L40" s="80" t="n">
        <x:v>46224</x:v>
      </x:c>
    </x:row>
    <x:row r="41" ht="15" customHeight="1">
      <x:c r="A41" s="78" t="str">
        <x:v>RM-0040</x:v>
      </x:c>
      <x:c r="B41" s="78" t="str">
        <x:v>Solvent Material 040</x:v>
      </x:c>
      <x:c r="C41" s="78" t="str">
        <x:v>Solvent</x:v>
      </x:c>
      <x:c r="D41" s="78" t="str">
        <x:v>GAL</x:v>
      </x:c>
      <x:c r="E41" s="78" t="str">
        <x:v>Sample Supplier B</x:v>
      </x:c>
      <x:c r="F41" s="79" t="n">
        <x:v>2.86</x:v>
      </x:c>
      <x:c r="G41" s="78" t="n">
        <x:v>35</x:v>
      </x:c>
      <x:c r="H41" s="78" t="n">
        <x:v>830</x:v>
      </x:c>
      <x:c r="I41" s="78" t="n">
        <x:v>1661</x:v>
      </x:c>
      <x:c r="J41" s="78" t="n">
        <x:v>436</x:v>
      </x:c>
      <x:c r="K41" s="78" t="n">
        <x:v>0</x:v>
      </x:c>
      <x:c r="L41" s="80" t="n">
        <x:v>46121</x:v>
      </x:c>
    </x:row>
    <x:row r="42" ht="15" customHeight="1">
      <x:c r="A42" s="78" t="str">
        <x:v>RM-0041</x:v>
      </x:c>
      <x:c r="B42" s="78" t="str">
        <x:v>Additive Material 041</x:v>
      </x:c>
      <x:c r="C42" s="78" t="str">
        <x:v>Additive</x:v>
      </x:c>
      <x:c r="D42" s="78" t="str">
        <x:v>LB</x:v>
      </x:c>
      <x:c r="E42" s="78" t="str">
        <x:v>Sample Supplier A</x:v>
      </x:c>
      <x:c r="F42" s="79" t="n">
        <x:v>11.25</x:v>
      </x:c>
      <x:c r="G42" s="78" t="n">
        <x:v>39</x:v>
      </x:c>
      <x:c r="H42" s="78" t="n">
        <x:v>921</x:v>
      </x:c>
      <x:c r="I42" s="78" t="n">
        <x:v>3682</x:v>
      </x:c>
      <x:c r="J42" s="78" t="n">
        <x:v>714</x:v>
      </x:c>
      <x:c r="K42" s="78" t="n">
        <x:v>2911</x:v>
      </x:c>
      <x:c r="L42" s="80" t="n">
        <x:v>46238</x:v>
      </x:c>
    </x:row>
    <x:row r="43" ht="15" customHeight="1">
      <x:c r="A43" s="78" t="str">
        <x:v>RM-0042</x:v>
      </x:c>
      <x:c r="B43" s="78" t="str">
        <x:v>Packaging Material 042</x:v>
      </x:c>
      <x:c r="C43" s="78" t="str">
        <x:v>Packaging</x:v>
      </x:c>
      <x:c r="D43" s="78" t="str">
        <x:v>EA</x:v>
      </x:c>
      <x:c r="E43" s="78" t="str">
        <x:v>Sample Supplier B</x:v>
      </x:c>
      <x:c r="F43" s="79" t="n">
        <x:v>2.21</x:v>
      </x:c>
      <x:c r="G43" s="78" t="n">
        <x:v>13</x:v>
      </x:c>
      <x:c r="H43" s="78" t="n">
        <x:v>10552</x:v>
      </x:c>
      <x:c r="I43" s="78" t="n">
        <x:v>16883</x:v>
      </x:c>
      <x:c r="J43" s="78" t="n">
        <x:v>5589</x:v>
      </x:c>
      <x:c r="K43" s="78" t="n">
        <x:v>0</x:v>
      </x:c>
      <x:c r="L43" s="80" t="n">
        <x:v>46143</x:v>
      </x:c>
    </x:row>
    <x:row r="44" ht="15" customHeight="1">
      <x:c r="A44" s="78" t="str">
        <x:v>RM-0043</x:v>
      </x:c>
      <x:c r="B44" s="78" t="str">
        <x:v>Resin Material 043</x:v>
      </x:c>
      <x:c r="C44" s="78" t="str">
        <x:v>Resin</x:v>
      </x:c>
      <x:c r="D44" s="78" t="str">
        <x:v>LB</x:v>
      </x:c>
      <x:c r="E44" s="78" t="str">
        <x:v>Sample Supplier A</x:v>
      </x:c>
      <x:c r="F44" s="79" t="n">
        <x:v>1.64</x:v>
      </x:c>
      <x:c r="G44" s="78" t="n">
        <x:v>37</x:v>
      </x:c>
      <x:c r="H44" s="78" t="n">
        <x:v>2587</x:v>
      </x:c>
      <x:c r="I44" s="78" t="n">
        <x:v>7760</x:v>
      </x:c>
      <x:c r="J44" s="78" t="n">
        <x:v>3796</x:v>
      </x:c>
      <x:c r="K44" s="78" t="n">
        <x:v>5670</x:v>
      </x:c>
      <x:c r="L44" s="80" t="n">
        <x:v>46158</x:v>
      </x:c>
    </x:row>
    <x:row r="45" ht="15" customHeight="1">
      <x:c r="A45" s="78" t="str">
        <x:v>RM-0044</x:v>
      </x:c>
      <x:c r="B45" s="78" t="str">
        <x:v>Pigment Material 044</x:v>
      </x:c>
      <x:c r="C45" s="78" t="str">
        <x:v>Pigment</x:v>
      </x:c>
      <x:c r="D45" s="78" t="str">
        <x:v>LB</x:v>
      </x:c>
      <x:c r="E45" s="78" t="str">
        <x:v>Sample Supplier B</x:v>
      </x:c>
      <x:c r="F45" s="79" t="n">
        <x:v>6.94</x:v>
      </x:c>
      <x:c r="G45" s="78" t="n">
        <x:v>32</x:v>
      </x:c>
      <x:c r="H45" s="78" t="n">
        <x:v>2031</x:v>
      </x:c>
      <x:c r="I45" s="78" t="n">
        <x:v>4569</x:v>
      </x:c>
      <x:c r="J45" s="78" t="n">
        <x:v>10092</x:v>
      </x:c>
      <x:c r="K45" s="78" t="n">
        <x:v>0</x:v>
      </x:c>
      <x:c r="L45" s="80" t="n">
        <x:v>46102</x:v>
      </x:c>
    </x:row>
    <x:row r="46" ht="15" customHeight="1">
      <x:c r="A46" s="78" t="str">
        <x:v>RM-0045</x:v>
      </x:c>
      <x:c r="B46" s="78" t="str">
        <x:v>Filler Material 045</x:v>
      </x:c>
      <x:c r="C46" s="78" t="str">
        <x:v>Filler</x:v>
      </x:c>
      <x:c r="D46" s="78" t="str">
        <x:v>LB</x:v>
      </x:c>
      <x:c r="E46" s="78" t="str">
        <x:v>Sample Supplier A</x:v>
      </x:c>
      <x:c r="F46" s="79" t="n">
        <x:v>0.34</x:v>
      </x:c>
      <x:c r="G46" s="78" t="n">
        <x:v>21</x:v>
      </x:c>
      <x:c r="H46" s="78" t="n">
        <x:v>6631</x:v>
      </x:c>
      <x:c r="I46" s="78" t="n">
        <x:v>13262</x:v>
      </x:c>
      <x:c r="J46" s="78" t="n">
        <x:v>8330</x:v>
      </x:c>
      <x:c r="K46" s="78" t="n">
        <x:v>0</x:v>
      </x:c>
      <x:c r="L46" s="80" t="n">
        <x:v>46221</x:v>
      </x:c>
    </x:row>
    <x:row r="47" ht="15" customHeight="1">
      <x:c r="A47" s="78" t="str">
        <x:v>RM-0046</x:v>
      </x:c>
      <x:c r="B47" s="78" t="str">
        <x:v>Solvent Material 046</x:v>
      </x:c>
      <x:c r="C47" s="78" t="str">
        <x:v>Solvent</x:v>
      </x:c>
      <x:c r="D47" s="78" t="str">
        <x:v>GAL</x:v>
      </x:c>
      <x:c r="E47" s="78" t="str">
        <x:v>Sample Supplier B</x:v>
      </x:c>
      <x:c r="F47" s="79" t="n">
        <x:v>4.69</x:v>
      </x:c>
      <x:c r="G47" s="78" t="n">
        <x:v>32</x:v>
      </x:c>
      <x:c r="H47" s="78" t="n">
        <x:v>1773</x:v>
      </x:c>
      <x:c r="I47" s="78" t="n">
        <x:v>4728</x:v>
      </x:c>
      <x:c r="J47" s="78" t="n">
        <x:v>5406</x:v>
      </x:c>
      <x:c r="K47" s="78" t="n">
        <x:v>3043</x:v>
      </x:c>
      <x:c r="L47" s="80" t="n">
        <x:v>46128</x:v>
      </x:c>
    </x:row>
    <x:row r="48" ht="15" customHeight="1">
      <x:c r="A48" s="78" t="str">
        <x:v>RM-0047</x:v>
      </x:c>
      <x:c r="B48" s="78" t="str">
        <x:v>Additive Material 047</x:v>
      </x:c>
      <x:c r="C48" s="78" t="str">
        <x:v>Additive</x:v>
      </x:c>
      <x:c r="D48" s="78" t="str">
        <x:v>LB</x:v>
      </x:c>
      <x:c r="E48" s="78" t="str">
        <x:v>Sample Supplier A</x:v>
      </x:c>
      <x:c r="F48" s="79" t="n">
        <x:v>9.29</x:v>
      </x:c>
      <x:c r="G48" s="78" t="n">
        <x:v>37</x:v>
      </x:c>
      <x:c r="H48" s="78" t="n">
        <x:v>2139</x:v>
      </x:c>
      <x:c r="I48" s="78" t="n">
        <x:v>6418</x:v>
      </x:c>
      <x:c r="J48" s="78" t="n">
        <x:v>6533</x:v>
      </x:c>
      <x:c r="K48" s="78" t="n">
        <x:v>0</x:v>
      </x:c>
      <x:c r="L48" s="80" t="n">
        <x:v>46097</x:v>
      </x:c>
    </x:row>
    <x:row r="49" ht="15" customHeight="1">
      <x:c r="A49" s="78" t="str">
        <x:v>RM-0048</x:v>
      </x:c>
      <x:c r="B49" s="78" t="str">
        <x:v>Packaging Material 048</x:v>
      </x:c>
      <x:c r="C49" s="78" t="str">
        <x:v>Packaging</x:v>
      </x:c>
      <x:c r="D49" s="78" t="str">
        <x:v>EA</x:v>
      </x:c>
      <x:c r="E49" s="78" t="str">
        <x:v>Sample Supplier B</x:v>
      </x:c>
      <x:c r="F49" s="79" t="n">
        <x:v>1.11</x:v>
      </x:c>
      <x:c r="G49" s="78" t="n">
        <x:v>20</x:v>
      </x:c>
      <x:c r="H49" s="78" t="n">
        <x:v>4567</x:v>
      </x:c>
      <x:c r="I49" s="78" t="n">
        <x:v>9134</x:v>
      </x:c>
      <x:c r="J49" s="78" t="n">
        <x:v>13226</x:v>
      </x:c>
      <x:c r="K49" s="78" t="n">
        <x:v>0</x:v>
      </x:c>
      <x:c r="L49" s="80" t="n">
        <x:v>46232</x:v>
      </x:c>
    </x:row>
    <x:row r="50" ht="15" customHeight="1">
      <x:c r="A50" s="78" t="str">
        <x:v>RM-0049</x:v>
      </x:c>
      <x:c r="B50" s="78" t="str">
        <x:v>Resin Material 049</x:v>
      </x:c>
      <x:c r="C50" s="78" t="str">
        <x:v>Resin</x:v>
      </x:c>
      <x:c r="D50" s="78" t="str">
        <x:v>LB</x:v>
      </x:c>
      <x:c r="E50" s="78" t="str">
        <x:v>Sample Supplier A</x:v>
      </x:c>
      <x:c r="F50" s="79" t="n">
        <x:v>2.97</x:v>
      </x:c>
      <x:c r="G50" s="78" t="n">
        <x:v>48</x:v>
      </x:c>
      <x:c r="H50" s="78" t="n">
        <x:v>358</x:v>
      </x:c>
      <x:c r="I50" s="78" t="n">
        <x:v>896</x:v>
      </x:c>
      <x:c r="J50" s="78" t="n">
        <x:v>2042</x:v>
      </x:c>
      <x:c r="K50" s="78" t="n">
        <x:v>0</x:v>
      </x:c>
      <x:c r="L50" s="80" t="n">
        <x:v>46151</x:v>
      </x:c>
    </x:row>
    <x:row r="51" ht="15" customHeight="1">
      <x:c r="A51" s="78" t="str">
        <x:v>RM-0050</x:v>
      </x:c>
      <x:c r="B51" s="78" t="str">
        <x:v>Pigment Material 050</x:v>
      </x:c>
      <x:c r="C51" s="78" t="str">
        <x:v>Pigment</x:v>
      </x:c>
      <x:c r="D51" s="78" t="str">
        <x:v>LB</x:v>
      </x:c>
      <x:c r="E51" s="78" t="str">
        <x:v>Sample Supplier B</x:v>
      </x:c>
      <x:c r="F51" s="79" t="n">
        <x:v>7.64</x:v>
      </x:c>
      <x:c r="G51" s="78" t="n">
        <x:v>42</x:v>
      </x:c>
      <x:c r="H51" s="78" t="n">
        <x:v>1535</x:v>
      </x:c>
      <x:c r="I51" s="78" t="n">
        <x:v>6141</x:v>
      </x:c>
      <x:c r="J51" s="78" t="n">
        <x:v>934</x:v>
      </x:c>
      <x:c r="K51" s="78" t="n">
        <x:v>0</x:v>
      </x:c>
      <x:c r="L51" s="80" t="n">
        <x:v>46095</x:v>
      </x:c>
    </x:row>
    <x:row r="52" ht="15" customHeight="1">
      <x:c r="A52" s="78" t="str">
        <x:v>RM-0051</x:v>
      </x:c>
      <x:c r="B52" s="78" t="str">
        <x:v>Filler Material 051</x:v>
      </x:c>
      <x:c r="C52" s="78" t="str">
        <x:v>Filler</x:v>
      </x:c>
      <x:c r="D52" s="78" t="str">
        <x:v>LB</x:v>
      </x:c>
      <x:c r="E52" s="78" t="str">
        <x:v>Sample Supplier A</x:v>
      </x:c>
      <x:c r="F52" s="79" t="n">
        <x:v>0.28</x:v>
      </x:c>
      <x:c r="G52" s="78" t="n">
        <x:v>21</x:v>
      </x:c>
      <x:c r="H52" s="78" t="n">
        <x:v>4200</x:v>
      </x:c>
      <x:c r="I52" s="78" t="n">
        <x:v>9240</x:v>
      </x:c>
      <x:c r="J52" s="78" t="n">
        <x:v>291</x:v>
      </x:c>
      <x:c r="K52" s="78" t="n">
        <x:v>4815</x:v>
      </x:c>
      <x:c r="L52" s="80" t="n">
        <x:v>46231</x:v>
      </x:c>
    </x:row>
    <x:row r="53" ht="15" customHeight="1">
      <x:c r="A53" s="78" t="str">
        <x:v>RM-0052</x:v>
      </x:c>
      <x:c r="B53" s="78" t="str">
        <x:v>Solvent Material 052</x:v>
      </x:c>
      <x:c r="C53" s="78" t="str">
        <x:v>Solvent</x:v>
      </x:c>
      <x:c r="D53" s="78" t="str">
        <x:v>GAL</x:v>
      </x:c>
      <x:c r="E53" s="78" t="str">
        <x:v>Sample Supplier B</x:v>
      </x:c>
      <x:c r="F53" s="79" t="n">
        <x:v>2.86</x:v>
      </x:c>
      <x:c r="G53" s="78" t="n">
        <x:v>32</x:v>
      </x:c>
      <x:c r="H53" s="78" t="n">
        <x:v>3774</x:v>
      </x:c>
      <x:c r="I53" s="78" t="n">
        <x:v>8807</x:v>
      </x:c>
      <x:c r="J53" s="78" t="n">
        <x:v>4083</x:v>
      </x:c>
      <x:c r="K53" s="78" t="n">
        <x:v>0</x:v>
      </x:c>
      <x:c r="L53" s="80" t="n">
        <x:v>46162</x:v>
      </x:c>
    </x:row>
    <x:row r="54" ht="15" customHeight="1">
      <x:c r="A54" s="78" t="str">
        <x:v>RM-0053</x:v>
      </x:c>
      <x:c r="B54" s="78" t="str">
        <x:v>Additive Material 053</x:v>
      </x:c>
      <x:c r="C54" s="78" t="str">
        <x:v>Additive</x:v>
      </x:c>
      <x:c r="D54" s="78" t="str">
        <x:v>LB</x:v>
      </x:c>
      <x:c r="E54" s="78" t="str">
        <x:v>Sample Supplier A</x:v>
      </x:c>
      <x:c r="F54" s="79" t="n">
        <x:v>7.53</x:v>
      </x:c>
      <x:c r="G54" s="78" t="n">
        <x:v>56</x:v>
      </x:c>
      <x:c r="H54" s="78" t="n">
        <x:v>3124</x:v>
      </x:c>
      <x:c r="I54" s="78" t="n">
        <x:v>7289</x:v>
      </x:c>
      <x:c r="J54" s="78" t="n">
        <x:v>3563</x:v>
      </x:c>
      <x:c r="K54" s="78" t="n">
        <x:v>4184</x:v>
      </x:c>
      <x:c r="L54" s="80" t="n">
        <x:v>46190</x:v>
      </x:c>
    </x:row>
    <x:row r="55" ht="15" customHeight="1">
      <x:c r="A55" s="78" t="str">
        <x:v>RM-0054</x:v>
      </x:c>
      <x:c r="B55" s="78" t="str">
        <x:v>Packaging Material 054</x:v>
      </x:c>
      <x:c r="C55" s="78" t="str">
        <x:v>Packaging</x:v>
      </x:c>
      <x:c r="D55" s="78" t="str">
        <x:v>EA</x:v>
      </x:c>
      <x:c r="E55" s="78" t="str">
        <x:v>Sample Supplier B</x:v>
      </x:c>
      <x:c r="F55" s="79" t="n">
        <x:v>1.18</x:v>
      </x:c>
      <x:c r="G55" s="78" t="n">
        <x:v>17</x:v>
      </x:c>
      <x:c r="H55" s="78" t="n">
        <x:v>10201</x:v>
      </x:c>
      <x:c r="I55" s="78" t="n">
        <x:v>20402</x:v>
      </x:c>
      <x:c r="J55" s="78" t="n">
        <x:v>56164</x:v>
      </x:c>
      <x:c r="K55" s="78" t="n">
        <x:v>0</x:v>
      </x:c>
      <x:c r="L55" s="80" t="n">
        <x:v>46136</x:v>
      </x:c>
    </x:row>
    <x:row r="56" ht="15" customHeight="1">
      <x:c r="A56" s="78" t="str">
        <x:v>RM-0055</x:v>
      </x:c>
      <x:c r="B56" s="78" t="str">
        <x:v>Resin Material 055</x:v>
      </x:c>
      <x:c r="C56" s="78" t="str">
        <x:v>Resin</x:v>
      </x:c>
      <x:c r="D56" s="78" t="str">
        <x:v>LB</x:v>
      </x:c>
      <x:c r="E56" s="78" t="str">
        <x:v>Sample Supplier A</x:v>
      </x:c>
      <x:c r="F56" s="79" t="n">
        <x:v>2.46</x:v>
      </x:c>
      <x:c r="G56" s="78" t="n">
        <x:v>31</x:v>
      </x:c>
      <x:c r="H56" s="78" t="n">
        <x:v>2816</x:v>
      </x:c>
      <x:c r="I56" s="78" t="n">
        <x:v>6335</x:v>
      </x:c>
      <x:c r="J56" s="78" t="n">
        <x:v>5380</x:v>
      </x:c>
      <x:c r="K56" s="78" t="n">
        <x:v>0</x:v>
      </x:c>
      <x:c r="L56" s="80" t="n">
        <x:v>46202</x:v>
      </x:c>
    </x:row>
    <x:row r="57" ht="15" customHeight="1">
      <x:c r="A57" s="78" t="str">
        <x:v>RM-0056</x:v>
      </x:c>
      <x:c r="B57" s="78" t="str">
        <x:v>Pigment Material 056</x:v>
      </x:c>
      <x:c r="C57" s="78" t="str">
        <x:v>Pigment</x:v>
      </x:c>
      <x:c r="D57" s="78" t="str">
        <x:v>LB</x:v>
      </x:c>
      <x:c r="E57" s="78" t="str">
        <x:v>Sample Supplier B</x:v>
      </x:c>
      <x:c r="F57" s="79" t="n">
        <x:v>9.19</x:v>
      </x:c>
      <x:c r="G57" s="78" t="n">
        <x:v>40</x:v>
      </x:c>
      <x:c r="H57" s="78" t="n">
        <x:v>3443</x:v>
      </x:c>
      <x:c r="I57" s="78" t="n">
        <x:v>9181</x:v>
      </x:c>
      <x:c r="J57" s="78" t="n">
        <x:v>7318</x:v>
      </x:c>
      <x:c r="K57" s="78" t="n">
        <x:v>4840</x:v>
      </x:c>
      <x:c r="L57" s="80" t="n">
        <x:v>46148</x:v>
      </x:c>
    </x:row>
    <x:row r="58" ht="15" customHeight="1">
      <x:c r="A58" s="78" t="str">
        <x:v>RM-0057</x:v>
      </x:c>
      <x:c r="B58" s="78" t="str">
        <x:v>Filler Material 057</x:v>
      </x:c>
      <x:c r="C58" s="78" t="str">
        <x:v>Filler</x:v>
      </x:c>
      <x:c r="D58" s="78" t="str">
        <x:v>LB</x:v>
      </x:c>
      <x:c r="E58" s="78" t="str">
        <x:v>Sample Supplier A</x:v>
      </x:c>
      <x:c r="F58" s="79" t="n">
        <x:v>0.5</x:v>
      </x:c>
      <x:c r="G58" s="78" t="n">
        <x:v>19</x:v>
      </x:c>
      <x:c r="H58" s="78" t="n">
        <x:v>428</x:v>
      </x:c>
      <x:c r="I58" s="78" t="n">
        <x:v>1069</x:v>
      </x:c>
      <x:c r="J58" s="78" t="n">
        <x:v>1115</x:v>
      </x:c>
      <x:c r="K58" s="78" t="n">
        <x:v>0</x:v>
      </x:c>
      <x:c r="L58" s="80" t="n">
        <x:v>46160</x:v>
      </x:c>
    </x:row>
    <x:row r="59" ht="15" customHeight="1">
      <x:c r="A59" s="78" t="str">
        <x:v>RM-0058</x:v>
      </x:c>
      <x:c r="B59" s="78" t="str">
        <x:v>Solvent Material 058</x:v>
      </x:c>
      <x:c r="C59" s="78" t="str">
        <x:v>Solvent</x:v>
      </x:c>
      <x:c r="D59" s="78" t="str">
        <x:v>GAL</x:v>
      </x:c>
      <x:c r="E59" s="78" t="str">
        <x:v>Sample Supplier B</x:v>
      </x:c>
      <x:c r="F59" s="79" t="n">
        <x:v>3.57</x:v>
      </x:c>
      <x:c r="G59" s="78" t="n">
        <x:v>27</x:v>
      </x:c>
      <x:c r="H59" s="78" t="n">
        <x:v>2181</x:v>
      </x:c>
      <x:c r="I59" s="78" t="n">
        <x:v>4363</x:v>
      </x:c>
      <x:c r="J59" s="78" t="n">
        <x:v>4654</x:v>
      </x:c>
      <x:c r="K59" s="78" t="n">
        <x:v>0</x:v>
      </x:c>
      <x:c r="L59" s="80" t="n">
        <x:v>46228</x:v>
      </x:c>
    </x:row>
    <x:row r="60" ht="15" customHeight="1">
      <x:c r="A60" s="78" t="str">
        <x:v>RM-0059</x:v>
      </x:c>
      <x:c r="B60" s="78" t="str">
        <x:v>Additive Material 059</x:v>
      </x:c>
      <x:c r="C60" s="78" t="str">
        <x:v>Additive</x:v>
      </x:c>
      <x:c r="D60" s="78" t="str">
        <x:v>LB</x:v>
      </x:c>
      <x:c r="E60" s="78" t="str">
        <x:v>Sample Supplier A</x:v>
      </x:c>
      <x:c r="F60" s="79" t="n">
        <x:v>9.15</x:v>
      </x:c>
      <x:c r="G60" s="78" t="n">
        <x:v>34</x:v>
      </x:c>
      <x:c r="H60" s="78" t="n">
        <x:v>229</x:v>
      </x:c>
      <x:c r="I60" s="78" t="n">
        <x:v>515</x:v>
      </x:c>
      <x:c r="J60" s="78" t="n">
        <x:v>297</x:v>
      </x:c>
      <x:c r="K60" s="78" t="n">
        <x:v>0</x:v>
      </x:c>
      <x:c r="L60" s="80" t="n">
        <x:v>46130</x:v>
      </x:c>
    </x:row>
    <x:row r="61" ht="15" customHeight="1">
      <x:c r="A61" s="78" t="str">
        <x:v>RM-0060</x:v>
      </x:c>
      <x:c r="B61" s="78" t="str">
        <x:v>Packaging Material 060</x:v>
      </x:c>
      <x:c r="C61" s="78" t="str">
        <x:v>Packaging</x:v>
      </x:c>
      <x:c r="D61" s="78" t="str">
        <x:v>EA</x:v>
      </x:c>
      <x:c r="E61" s="78" t="str">
        <x:v>Sample Supplier B</x:v>
      </x:c>
      <x:c r="F61" s="79" t="n">
        <x:v>1.94</x:v>
      </x:c>
      <x:c r="G61" s="78" t="n">
        <x:v>21</x:v>
      </x:c>
      <x:c r="H61" s="78" t="n">
        <x:v>7683</x:v>
      </x:c>
      <x:c r="I61" s="78" t="n">
        <x:v>16903</x:v>
      </x:c>
      <x:c r="J61" s="78" t="n">
        <x:v>1095</x:v>
      </x:c>
      <x:c r="K61" s="78" t="n">
        <x:v>0</x:v>
      </x:c>
      <x:c r="L61" s="80" t="n">
        <x:v>46203</x:v>
      </x:c>
    </x:row>
    <x:row r="62" ht="15" customHeight="1">
      <x:c r="A62" s="78" t="str">
        <x:v>RM-0061</x:v>
      </x:c>
      <x:c r="B62" s="78" t="str">
        <x:v>Resin Material 061</x:v>
      </x:c>
      <x:c r="C62" s="78" t="str">
        <x:v>Resin</x:v>
      </x:c>
      <x:c r="D62" s="78" t="str">
        <x:v>LB</x:v>
      </x:c>
      <x:c r="E62" s="78" t="str">
        <x:v>Sample Supplier A</x:v>
      </x:c>
      <x:c r="F62" s="79" t="n">
        <x:v>1.47</x:v>
      </x:c>
      <x:c r="G62" s="78" t="n">
        <x:v>54</x:v>
      </x:c>
      <x:c r="H62" s="78" t="n">
        <x:v>2878</x:v>
      </x:c>
      <x:c r="I62" s="78" t="n">
        <x:v>6332</x:v>
      </x:c>
      <x:c r="J62" s="78" t="n">
        <x:v>306</x:v>
      </x:c>
      <x:c r="K62" s="78" t="n">
        <x:v>2794</x:v>
      </x:c>
      <x:c r="L62" s="80" t="n">
        <x:v>46209</x:v>
      </x:c>
    </x:row>
    <x:row r="63" ht="15" customHeight="1">
      <x:c r="A63" s="78" t="str">
        <x:v>RM-0062</x:v>
      </x:c>
      <x:c r="B63" s="78" t="str">
        <x:v>Pigment Material 062</x:v>
      </x:c>
      <x:c r="C63" s="78" t="str">
        <x:v>Pigment</x:v>
      </x:c>
      <x:c r="D63" s="78" t="str">
        <x:v>LB</x:v>
      </x:c>
      <x:c r="E63" s="78" t="str">
        <x:v>Sample Supplier B</x:v>
      </x:c>
      <x:c r="F63" s="79" t="n">
        <x:v>7.1</x:v>
      </x:c>
      <x:c r="G63" s="78" t="n">
        <x:v>27</x:v>
      </x:c>
      <x:c r="H63" s="78" t="n">
        <x:v>4901</x:v>
      </x:c>
      <x:c r="I63" s="78" t="n">
        <x:v>11027</x:v>
      </x:c>
      <x:c r="J63" s="78" t="n">
        <x:v>3608</x:v>
      </x:c>
      <x:c r="K63" s="78" t="n">
        <x:v>0</x:v>
      </x:c>
      <x:c r="L63" s="80" t="n">
        <x:v>46175</x:v>
      </x:c>
    </x:row>
    <x:row r="64" ht="15" customHeight="1">
      <x:c r="A64" s="78" t="str">
        <x:v>RM-0063</x:v>
      </x:c>
      <x:c r="B64" s="78" t="str">
        <x:v>Filler Material 063</x:v>
      </x:c>
      <x:c r="C64" s="78" t="str">
        <x:v>Filler</x:v>
      </x:c>
      <x:c r="D64" s="78" t="str">
        <x:v>LB</x:v>
      </x:c>
      <x:c r="E64" s="78" t="str">
        <x:v>Sample Supplier A</x:v>
      </x:c>
      <x:c r="F64" s="79" t="n">
        <x:v>0.52</x:v>
      </x:c>
      <x:c r="G64" s="78" t="n">
        <x:v>20</x:v>
      </x:c>
      <x:c r="H64" s="78" t="n">
        <x:v>1573</x:v>
      </x:c>
      <x:c r="I64" s="78" t="n">
        <x:v>3671</x:v>
      </x:c>
      <x:c r="J64" s="78" t="n">
        <x:v>2036</x:v>
      </x:c>
      <x:c r="K64" s="78" t="n">
        <x:v>3949</x:v>
      </x:c>
      <x:c r="L64" s="80" t="n">
        <x:v>46122</x:v>
      </x:c>
    </x:row>
    <x:row r="65" ht="15" customHeight="1">
      <x:c r="A65" s="78" t="str">
        <x:v>RM-0064</x:v>
      </x:c>
      <x:c r="B65" s="78" t="str">
        <x:v>Solvent Material 064</x:v>
      </x:c>
      <x:c r="C65" s="78" t="str">
        <x:v>Solvent</x:v>
      </x:c>
      <x:c r="D65" s="78" t="str">
        <x:v>GAL</x:v>
      </x:c>
      <x:c r="E65" s="78" t="str">
        <x:v>Sample Supplier B</x:v>
      </x:c>
      <x:c r="F65" s="79" t="n">
        <x:v>3.63</x:v>
      </x:c>
      <x:c r="G65" s="78" t="n">
        <x:v>36</x:v>
      </x:c>
      <x:c r="H65" s="78" t="n">
        <x:v>3978</x:v>
      </x:c>
      <x:c r="I65" s="78" t="n">
        <x:v>7955</x:v>
      </x:c>
      <x:c r="J65" s="78" t="n">
        <x:v>34926</x:v>
      </x:c>
      <x:c r="K65" s="78" t="n">
        <x:v>0</x:v>
      </x:c>
      <x:c r="L65" s="80" t="n">
        <x:v>46121</x:v>
      </x:c>
    </x:row>
    <x:row r="66" ht="15" customHeight="1">
      <x:c r="A66" s="78" t="str">
        <x:v>RM-0065</x:v>
      </x:c>
      <x:c r="B66" s="78" t="str">
        <x:v>Additive Material 065</x:v>
      </x:c>
      <x:c r="C66" s="78" t="str">
        <x:v>Additive</x:v>
      </x:c>
      <x:c r="D66" s="78" t="str">
        <x:v>LB</x:v>
      </x:c>
      <x:c r="E66" s="78" t="str">
        <x:v>Sample Supplier A</x:v>
      </x:c>
      <x:c r="F66" s="79" t="n">
        <x:v>9.56</x:v>
      </x:c>
      <x:c r="G66" s="78" t="n">
        <x:v>36</x:v>
      </x:c>
      <x:c r="H66" s="78" t="n">
        <x:v>3174</x:v>
      </x:c>
      <x:c r="I66" s="78" t="n">
        <x:v>7140</x:v>
      </x:c>
      <x:c r="J66" s="78" t="n">
        <x:v>8825</x:v>
      </x:c>
      <x:c r="K66" s="78" t="n">
        <x:v>0</x:v>
      </x:c>
      <x:c r="L66" s="80" t="n">
        <x:v>46212</x:v>
      </x:c>
    </x:row>
    <x:row r="67" ht="15" customHeight="1">
      <x:c r="A67" s="78" t="str">
        <x:v>RM-0066</x:v>
      </x:c>
      <x:c r="B67" s="78" t="str">
        <x:v>Packaging Material 066</x:v>
      </x:c>
      <x:c r="C67" s="78" t="str">
        <x:v>Packaging</x:v>
      </x:c>
      <x:c r="D67" s="78" t="str">
        <x:v>EA</x:v>
      </x:c>
      <x:c r="E67" s="78" t="str">
        <x:v>Sample Supplier B</x:v>
      </x:c>
      <x:c r="F67" s="79" t="n">
        <x:v>1.42</x:v>
      </x:c>
      <x:c r="G67" s="78" t="n">
        <x:v>14</x:v>
      </x:c>
      <x:c r="H67" s="78" t="n">
        <x:v>6813</x:v>
      </x:c>
      <x:c r="I67" s="78" t="n">
        <x:v>27252</x:v>
      </x:c>
      <x:c r="J67" s="78" t="n">
        <x:v>39733</x:v>
      </x:c>
      <x:c r="K67" s="78" t="n">
        <x:v>24000</x:v>
      </x:c>
      <x:c r="L67" s="80" t="n">
        <x:v>46144</x:v>
      </x:c>
    </x:row>
    <x:row r="68" ht="15" customHeight="1">
      <x:c r="A68" s="78" t="str">
        <x:v>RM-0067</x:v>
      </x:c>
      <x:c r="B68" s="78" t="str">
        <x:v>Resin Material 067</x:v>
      </x:c>
      <x:c r="C68" s="78" t="str">
        <x:v>Resin</x:v>
      </x:c>
      <x:c r="D68" s="78" t="str">
        <x:v>LB</x:v>
      </x:c>
      <x:c r="E68" s="78" t="str">
        <x:v>Sample Supplier A</x:v>
      </x:c>
      <x:c r="F68" s="79" t="n">
        <x:v>3.42</x:v>
      </x:c>
      <x:c r="G68" s="78" t="n">
        <x:v>60</x:v>
      </x:c>
      <x:c r="H68" s="78" t="n">
        <x:v>4999</x:v>
      </x:c>
      <x:c r="I68" s="78" t="n">
        <x:v>8749</x:v>
      </x:c>
      <x:c r="J68" s="78" t="n">
        <x:v>12162</x:v>
      </x:c>
      <x:c r="K68" s="78" t="n">
        <x:v>0</x:v>
      </x:c>
      <x:c r="L68" s="80" t="n">
        <x:v>46106</x:v>
      </x:c>
    </x:row>
    <x:row r="69" ht="15" customHeight="1">
      <x:c r="A69" s="78" t="str">
        <x:v>RM-0068</x:v>
      </x:c>
      <x:c r="B69" s="78" t="str">
        <x:v>Pigment Material 068</x:v>
      </x:c>
      <x:c r="C69" s="78" t="str">
        <x:v>Pigment</x:v>
      </x:c>
      <x:c r="D69" s="78" t="str">
        <x:v>LB</x:v>
      </x:c>
      <x:c r="E69" s="78" t="str">
        <x:v>Sample Supplier B</x:v>
      </x:c>
      <x:c r="F69" s="79" t="n">
        <x:v>7.34</x:v>
      </x:c>
      <x:c r="G69" s="78" t="n">
        <x:v>28</x:v>
      </x:c>
      <x:c r="H69" s="78" t="n">
        <x:v>4933</x:v>
      </x:c>
      <x:c r="I69" s="78" t="n">
        <x:v>8632</x:v>
      </x:c>
      <x:c r="J69" s="78" t="n">
        <x:v>9281</x:v>
      </x:c>
      <x:c r="K69" s="78" t="n">
        <x:v>0</x:v>
      </x:c>
      <x:c r="L69" s="80" t="n">
        <x:v>46103</x:v>
      </x:c>
    </x:row>
    <x:row r="70" ht="15" customHeight="1">
      <x:c r="A70" s="78" t="str">
        <x:v>RM-0069</x:v>
      </x:c>
      <x:c r="B70" s="78" t="str">
        <x:v>Filler Material 069</x:v>
      </x:c>
      <x:c r="C70" s="78" t="str">
        <x:v>Filler</x:v>
      </x:c>
      <x:c r="D70" s="78" t="str">
        <x:v>LB</x:v>
      </x:c>
      <x:c r="E70" s="78" t="str">
        <x:v>Sample Supplier A</x:v>
      </x:c>
      <x:c r="F70" s="79" t="n">
        <x:v>0.41</x:v>
      </x:c>
      <x:c r="G70" s="78" t="n">
        <x:v>18</x:v>
      </x:c>
      <x:c r="H70" s="78" t="n">
        <x:v>928</x:v>
      </x:c>
      <x:c r="I70" s="78" t="n">
        <x:v>3711</x:v>
      </x:c>
      <x:c r="J70" s="78" t="n">
        <x:v>5305</x:v>
      </x:c>
      <x:c r="K70" s="78" t="n">
        <x:v>0</x:v>
      </x:c>
      <x:c r="L70" s="80" t="n">
        <x:v>46218</x:v>
      </x:c>
    </x:row>
    <x:row r="71" ht="15" customHeight="1">
      <x:c r="A71" s="78" t="str">
        <x:v>RM-0070</x:v>
      </x:c>
      <x:c r="B71" s="78" t="str">
        <x:v>Solvent Material 070</x:v>
      </x:c>
      <x:c r="C71" s="78" t="str">
        <x:v>Solvent</x:v>
      </x:c>
      <x:c r="D71" s="78" t="str">
        <x:v>GAL</x:v>
      </x:c>
      <x:c r="E71" s="78" t="str">
        <x:v>Sample Supplier B</x:v>
      </x:c>
      <x:c r="F71" s="79" t="n">
        <x:v>4.64</x:v>
      </x:c>
      <x:c r="G71" s="78" t="n">
        <x:v>33</x:v>
      </x:c>
      <x:c r="H71" s="78" t="n">
        <x:v>1597</x:v>
      </x:c>
      <x:c r="I71" s="78" t="n">
        <x:v>3194</x:v>
      </x:c>
      <x:c r="J71" s="78" t="n">
        <x:v>388</x:v>
      </x:c>
      <x:c r="K71" s="78" t="n">
        <x:v>0</x:v>
      </x:c>
      <x:c r="L71" s="80" t="n">
        <x:v>46239</x:v>
      </x:c>
    </x:row>
    <x:row r="72" ht="15" customHeight="1">
      <x:c r="A72" s="78" t="str">
        <x:v>RM-0071</x:v>
      </x:c>
      <x:c r="B72" s="78" t="str">
        <x:v>Additive Material 071</x:v>
      </x:c>
      <x:c r="C72" s="78" t="str">
        <x:v>Additive</x:v>
      </x:c>
      <x:c r="D72" s="78" t="str">
        <x:v>LB</x:v>
      </x:c>
      <x:c r="E72" s="78" t="str">
        <x:v>Sample Supplier A</x:v>
      </x:c>
      <x:c r="F72" s="79" t="n">
        <x:v>12.35</x:v>
      </x:c>
      <x:c r="G72" s="78" t="n">
        <x:v>52</x:v>
      </x:c>
      <x:c r="H72" s="78" t="n">
        <x:v>2178</x:v>
      </x:c>
      <x:c r="I72" s="78" t="n">
        <x:v>7622</x:v>
      </x:c>
      <x:c r="J72" s="78" t="n">
        <x:v>1478</x:v>
      </x:c>
      <x:c r="K72" s="78" t="n">
        <x:v>8133</x:v>
      </x:c>
      <x:c r="L72" s="80" t="n">
        <x:v>46164</x:v>
      </x:c>
    </x:row>
    <x:row r="73" ht="15" customHeight="1">
      <x:c r="A73" s="78" t="str">
        <x:v>RM-0072</x:v>
      </x:c>
      <x:c r="B73" s="78" t="str">
        <x:v>Packaging Material 072</x:v>
      </x:c>
      <x:c r="C73" s="78" t="str">
        <x:v>Packaging</x:v>
      </x:c>
      <x:c r="D73" s="78" t="str">
        <x:v>EA</x:v>
      </x:c>
      <x:c r="E73" s="78" t="str">
        <x:v>Sample Supplier B</x:v>
      </x:c>
      <x:c r="F73" s="79" t="n">
        <x:v>1.94</x:v>
      </x:c>
      <x:c r="G73" s="78" t="n">
        <x:v>19</x:v>
      </x:c>
      <x:c r="H73" s="78" t="n">
        <x:v>15484</x:v>
      </x:c>
      <x:c r="I73" s="78" t="n">
        <x:v>24774</x:v>
      </x:c>
      <x:c r="J73" s="78" t="n">
        <x:v>6420</x:v>
      </x:c>
      <x:c r="K73" s="78" t="n">
        <x:v>0</x:v>
      </x:c>
      <x:c r="L73" s="80" t="n">
        <x:v>46212</x:v>
      </x:c>
    </x:row>
    <x:row r="74" ht="15" customHeight="1">
      <x:c r="A74" s="78" t="str">
        <x:v>RM-0073</x:v>
      </x:c>
      <x:c r="B74" s="78" t="str">
        <x:v>Resin Material 073</x:v>
      </x:c>
      <x:c r="C74" s="78" t="str">
        <x:v>Resin</x:v>
      </x:c>
      <x:c r="D74" s="78" t="str">
        <x:v>LB</x:v>
      </x:c>
      <x:c r="E74" s="78" t="str">
        <x:v>Sample Supplier A</x:v>
      </x:c>
      <x:c r="F74" s="79" t="n">
        <x:v>2.06</x:v>
      </x:c>
      <x:c r="G74" s="78" t="n">
        <x:v>45</x:v>
      </x:c>
      <x:c r="H74" s="78" t="n">
        <x:v>672</x:v>
      </x:c>
      <x:c r="I74" s="78" t="n">
        <x:v>1076</x:v>
      </x:c>
      <x:c r="J74" s="78" t="n">
        <x:v>514</x:v>
      </x:c>
      <x:c r="K74" s="78" t="n">
        <x:v>520</x:v>
      </x:c>
      <x:c r="L74" s="80" t="n">
        <x:v>46136</x:v>
      </x:c>
    </x:row>
    <x:row r="75" ht="15" customHeight="1">
      <x:c r="A75" s="78" t="str">
        <x:v>RM-0074</x:v>
      </x:c>
      <x:c r="B75" s="78" t="str">
        <x:v>Pigment Material 074</x:v>
      </x:c>
      <x:c r="C75" s="78" t="str">
        <x:v>Pigment</x:v>
      </x:c>
      <x:c r="D75" s="78" t="str">
        <x:v>LB</x:v>
      </x:c>
      <x:c r="E75" s="78" t="str">
        <x:v>Sample Supplier B</x:v>
      </x:c>
      <x:c r="F75" s="79" t="n">
        <x:v>7.41</x:v>
      </x:c>
      <x:c r="G75" s="78" t="n">
        <x:v>44</x:v>
      </x:c>
      <x:c r="H75" s="78" t="n">
        <x:v>1698</x:v>
      </x:c>
      <x:c r="I75" s="78" t="n">
        <x:v>4245</x:v>
      </x:c>
      <x:c r="J75" s="78" t="n">
        <x:v>14924</x:v>
      </x:c>
      <x:c r="K75" s="78" t="n">
        <x:v>0</x:v>
      </x:c>
      <x:c r="L75" s="80" t="n">
        <x:v>46118</x:v>
      </x:c>
    </x:row>
    <x:row r="76" ht="15" customHeight="1">
      <x:c r="A76" s="78" t="str">
        <x:v>RM-0075</x:v>
      </x:c>
      <x:c r="B76" s="78" t="str">
        <x:v>Filler Material 075</x:v>
      </x:c>
      <x:c r="C76" s="78" t="str">
        <x:v>Filler</x:v>
      </x:c>
      <x:c r="D76" s="78" t="str">
        <x:v>LB</x:v>
      </x:c>
      <x:c r="E76" s="78" t="str">
        <x:v>Sample Supplier A</x:v>
      </x:c>
      <x:c r="F76" s="79" t="n">
        <x:v>0.4</x:v>
      </x:c>
      <x:c r="G76" s="78" t="n">
        <x:v>22</x:v>
      </x:c>
      <x:c r="H76" s="78" t="n">
        <x:v>4877</x:v>
      </x:c>
      <x:c r="I76" s="78" t="n">
        <x:v>8779</x:v>
      </x:c>
      <x:c r="J76" s="78" t="n">
        <x:v>9133</x:v>
      </x:c>
      <x:c r="K76" s="78" t="n">
        <x:v>0</x:v>
      </x:c>
      <x:c r="L76" s="80" t="n">
        <x:v>46212</x:v>
      </x:c>
    </x:row>
    <x:row r="77" ht="15" customHeight="1">
      <x:c r="A77" s="78" t="str">
        <x:v>RM-0076</x:v>
      </x:c>
      <x:c r="B77" s="78" t="str">
        <x:v>Solvent Material 076</x:v>
      </x:c>
      <x:c r="C77" s="78" t="str">
        <x:v>Solvent</x:v>
      </x:c>
      <x:c r="D77" s="78" t="str">
        <x:v>GAL</x:v>
      </x:c>
      <x:c r="E77" s="78" t="str">
        <x:v>Sample Supplier B</x:v>
      </x:c>
      <x:c r="F77" s="79" t="n">
        <x:v>3.69</x:v>
      </x:c>
      <x:c r="G77" s="78" t="n">
        <x:v>36</x:v>
      </x:c>
      <x:c r="H77" s="78" t="n">
        <x:v>5470</x:v>
      </x:c>
      <x:c r="I77" s="78" t="n">
        <x:v>12033</x:v>
      </x:c>
      <x:c r="J77" s="78" t="n">
        <x:v>12835</x:v>
      </x:c>
      <x:c r="K77" s="78" t="n">
        <x:v>7578</x:v>
      </x:c>
      <x:c r="L77" s="80" t="n">
        <x:v>46235</x:v>
      </x:c>
    </x:row>
    <x:row r="78" ht="15" customHeight="1">
      <x:c r="A78" s="78" t="str">
        <x:v>RM-0077</x:v>
      </x:c>
      <x:c r="B78" s="78" t="str">
        <x:v>Additive Material 077</x:v>
      </x:c>
      <x:c r="C78" s="78" t="str">
        <x:v>Additive</x:v>
      </x:c>
      <x:c r="D78" s="78" t="str">
        <x:v>LB</x:v>
      </x:c>
      <x:c r="E78" s="78" t="str">
        <x:v>Sample Supplier A</x:v>
      </x:c>
      <x:c r="F78" s="79" t="n">
        <x:v>7.92</x:v>
      </x:c>
      <x:c r="G78" s="78" t="n">
        <x:v>57</x:v>
      </x:c>
      <x:c r="H78" s="78" t="n">
        <x:v>3105</x:v>
      </x:c>
      <x:c r="I78" s="78" t="n">
        <x:v>7245</x:v>
      </x:c>
      <x:c r="J78" s="78" t="n">
        <x:v>11711</x:v>
      </x:c>
      <x:c r="K78" s="78" t="n">
        <x:v>0</x:v>
      </x:c>
      <x:c r="L78" s="80" t="n">
        <x:v>46155</x:v>
      </x:c>
    </x:row>
    <x:row r="79" ht="15" customHeight="1">
      <x:c r="A79" s="78" t="str">
        <x:v>RM-0078</x:v>
      </x:c>
      <x:c r="B79" s="78" t="str">
        <x:v>Packaging Material 078</x:v>
      </x:c>
      <x:c r="C79" s="78" t="str">
        <x:v>Packaging</x:v>
      </x:c>
      <x:c r="D79" s="78" t="str">
        <x:v>EA</x:v>
      </x:c>
      <x:c r="E79" s="78" t="str">
        <x:v>Sample Supplier B</x:v>
      </x:c>
      <x:c r="F79" s="79" t="n">
        <x:v>1.33</x:v>
      </x:c>
      <x:c r="G79" s="78" t="n">
        <x:v>24</x:v>
      </x:c>
      <x:c r="H79" s="78" t="n">
        <x:v>2216</x:v>
      </x:c>
      <x:c r="I79" s="78" t="n">
        <x:v>5908</x:v>
      </x:c>
      <x:c r="J79" s="78" t="n">
        <x:v>6510</x:v>
      </x:c>
      <x:c r="K79" s="78" t="n">
        <x:v>0</x:v>
      </x:c>
      <x:c r="L79" s="80" t="n">
        <x:v>46151</x:v>
      </x:c>
    </x:row>
    <x:row r="80" ht="15" customHeight="1">
      <x:c r="A80" s="78" t="str">
        <x:v>RM-0079</x:v>
      </x:c>
      <x:c r="B80" s="78" t="str">
        <x:v>Resin Material 079</x:v>
      </x:c>
      <x:c r="C80" s="78" t="str">
        <x:v>Resin</x:v>
      </x:c>
      <x:c r="D80" s="78" t="str">
        <x:v>LB</x:v>
      </x:c>
      <x:c r="E80" s="78" t="str">
        <x:v>Sample Supplier A</x:v>
      </x:c>
      <x:c r="F80" s="79" t="n">
        <x:v>2.08</x:v>
      </x:c>
      <x:c r="G80" s="78" t="n">
        <x:v>39</x:v>
      </x:c>
      <x:c r="H80" s="78" t="n">
        <x:v>1038</x:v>
      </x:c>
      <x:c r="I80" s="78" t="n">
        <x:v>2596</x:v>
      </x:c>
      <x:c r="J80" s="78" t="n">
        <x:v>2909</x:v>
      </x:c>
      <x:c r="K80" s="78" t="n">
        <x:v>0</x:v>
      </x:c>
      <x:c r="L80" s="80" t="n">
        <x:v>46148</x:v>
      </x:c>
    </x:row>
    <x:row r="81" ht="15" customHeight="1">
      <x:c r="A81" s="78" t="str">
        <x:v>RM-0080</x:v>
      </x:c>
      <x:c r="B81" s="78" t="str">
        <x:v>Pigment Material 080</x:v>
      </x:c>
      <x:c r="C81" s="78" t="str">
        <x:v>Pigment</x:v>
      </x:c>
      <x:c r="D81" s="78" t="str">
        <x:v>LB</x:v>
      </x:c>
      <x:c r="E81" s="78" t="str">
        <x:v>Sample Supplier B</x:v>
      </x:c>
      <x:c r="F81" s="79" t="n">
        <x:v>4.74</x:v>
      </x:c>
      <x:c r="G81" s="78" t="n">
        <x:v>25</x:v>
      </x:c>
      <x:c r="H81" s="78" t="n">
        <x:v>2711</x:v>
      </x:c>
      <x:c r="I81" s="78" t="n">
        <x:v>5423</x:v>
      </x:c>
      <x:c r="J81" s="78" t="n">
        <x:v>799</x:v>
      </x:c>
      <x:c r="K81" s="78" t="n">
        <x:v>0</x:v>
      </x:c>
      <x:c r="L81" s="80" t="n">
        <x:v>46158</x:v>
      </x:c>
    </x:row>
    <x:row r="82" ht="15" customHeight="1">
      <x:c r="A82" s="78" t="str">
        <x:v>RM-0081</x:v>
      </x:c>
      <x:c r="B82" s="78" t="str">
        <x:v>Filler Material 081</x:v>
      </x:c>
      <x:c r="C82" s="78" t="str">
        <x:v>Filler</x:v>
      </x:c>
      <x:c r="D82" s="78" t="str">
        <x:v>LB</x:v>
      </x:c>
      <x:c r="E82" s="78" t="str">
        <x:v>Sample Supplier A</x:v>
      </x:c>
      <x:c r="F82" s="79" t="n">
        <x:v>0.41</x:v>
      </x:c>
      <x:c r="G82" s="78" t="n">
        <x:v>16</x:v>
      </x:c>
      <x:c r="H82" s="78" t="n">
        <x:v>2625</x:v>
      </x:c>
      <x:c r="I82" s="78" t="n">
        <x:v>9188</x:v>
      </x:c>
      <x:c r="J82" s="78" t="n">
        <x:v>529</x:v>
      </x:c>
      <x:c r="K82" s="78" t="n">
        <x:v>8498</x:v>
      </x:c>
      <x:c r="L82" s="80" t="n">
        <x:v>46230</x:v>
      </x:c>
    </x:row>
    <x:row r="83" ht="15" customHeight="1">
      <x:c r="A83" s="78" t="str">
        <x:v>RM-0082</x:v>
      </x:c>
      <x:c r="B83" s="78" t="str">
        <x:v>Solvent Material 082</x:v>
      </x:c>
      <x:c r="C83" s="78" t="str">
        <x:v>Solvent</x:v>
      </x:c>
      <x:c r="D83" s="78" t="str">
        <x:v>GAL</x:v>
      </x:c>
      <x:c r="E83" s="78" t="str">
        <x:v>Sample Supplier B</x:v>
      </x:c>
      <x:c r="F83" s="79" t="n">
        <x:v>3.19</x:v>
      </x:c>
      <x:c r="G83" s="78" t="n">
        <x:v>34</x:v>
      </x:c>
      <x:c r="H83" s="78" t="n">
        <x:v>1047</x:v>
      </x:c>
      <x:c r="I83" s="78" t="n">
        <x:v>3663</x:v>
      </x:c>
      <x:c r="J83" s="78" t="n">
        <x:v>2064</x:v>
      </x:c>
      <x:c r="K83" s="78" t="n">
        <x:v>0</x:v>
      </x:c>
      <x:c r="L83" s="80" t="n">
        <x:v>46250</x:v>
      </x:c>
    </x:row>
    <x:row r="84" ht="15" customHeight="1">
      <x:c r="A84" s="78" t="str">
        <x:v>RM-0083</x:v>
      </x:c>
      <x:c r="B84" s="78" t="str">
        <x:v>Additive Material 083</x:v>
      </x:c>
      <x:c r="C84" s="78" t="str">
        <x:v>Additive</x:v>
      </x:c>
      <x:c r="D84" s="78" t="str">
        <x:v>LB</x:v>
      </x:c>
      <x:c r="E84" s="78" t="str">
        <x:v>Sample Supplier A</x:v>
      </x:c>
      <x:c r="F84" s="79" t="n">
        <x:v>10.76</x:v>
      </x:c>
      <x:c r="G84" s="78" t="n">
        <x:v>52</x:v>
      </x:c>
      <x:c r="H84" s="78" t="n">
        <x:v>2233</x:v>
      </x:c>
      <x:c r="I84" s="78" t="n">
        <x:v>7816</x:v>
      </x:c>
      <x:c r="J84" s="78" t="n">
        <x:v>4790</x:v>
      </x:c>
      <x:c r="K84" s="78" t="n">
        <x:v>4086</x:v>
      </x:c>
      <x:c r="L84" s="80" t="n">
        <x:v>46156</x:v>
      </x:c>
    </x:row>
    <x:row r="85" ht="15" customHeight="1">
      <x:c r="A85" s="78" t="str">
        <x:v>RM-0084</x:v>
      </x:c>
      <x:c r="B85" s="78" t="str">
        <x:v>Packaging Material 084</x:v>
      </x:c>
      <x:c r="C85" s="78" t="str">
        <x:v>Packaging</x:v>
      </x:c>
      <x:c r="D85" s="78" t="str">
        <x:v>EA</x:v>
      </x:c>
      <x:c r="E85" s="78" t="str">
        <x:v>Sample Supplier B</x:v>
      </x:c>
      <x:c r="F85" s="79" t="n">
        <x:v>0.94</x:v>
      </x:c>
      <x:c r="G85" s="78" t="n">
        <x:v>24</x:v>
      </x:c>
      <x:c r="H85" s="78" t="n">
        <x:v>5580</x:v>
      </x:c>
      <x:c r="I85" s="78" t="n">
        <x:v>16739</x:v>
      </x:c>
      <x:c r="J85" s="78" t="n">
        <x:v>48411</x:v>
      </x:c>
      <x:c r="K85" s="78" t="n">
        <x:v>0</x:v>
      </x:c>
      <x:c r="L85" s="80" t="n">
        <x:v>46163</x:v>
      </x:c>
    </x:row>
    <x:row r="86" ht="15" customHeight="1">
      <x:c r="A86" s="78" t="str">
        <x:v>RM-0085</x:v>
      </x:c>
      <x:c r="B86" s="78" t="str">
        <x:v>Resin Material 085</x:v>
      </x:c>
      <x:c r="C86" s="78" t="str">
        <x:v>Resin</x:v>
      </x:c>
      <x:c r="D86" s="78" t="str">
        <x:v>LB</x:v>
      </x:c>
      <x:c r="E86" s="78" t="str">
        <x:v>Sample Supplier A</x:v>
      </x:c>
      <x:c r="F86" s="79" t="n">
        <x:v>2.77</x:v>
      </x:c>
      <x:c r="G86" s="78" t="n">
        <x:v>37</x:v>
      </x:c>
      <x:c r="H86" s="78" t="n">
        <x:v>4894</x:v>
      </x:c>
      <x:c r="I86" s="78" t="n">
        <x:v>12235</x:v>
      </x:c>
      <x:c r="J86" s="78" t="n">
        <x:v>8175</x:v>
      </x:c>
      <x:c r="K86" s="78" t="n">
        <x:v>0</x:v>
      </x:c>
      <x:c r="L86" s="80" t="n">
        <x:v>46252</x:v>
      </x:c>
    </x:row>
    <x:row r="87" ht="15" customHeight="1">
      <x:c r="A87" s="78" t="str">
        <x:v>RM-0086</x:v>
      </x:c>
      <x:c r="B87" s="78" t="str">
        <x:v>Pigment Material 086</x:v>
      </x:c>
      <x:c r="C87" s="78" t="str">
        <x:v>Pigment</x:v>
      </x:c>
      <x:c r="D87" s="78" t="str">
        <x:v>LB</x:v>
      </x:c>
      <x:c r="E87" s="78" t="str">
        <x:v>Sample Supplier B</x:v>
      </x:c>
      <x:c r="F87" s="79" t="n">
        <x:v>4.43</x:v>
      </x:c>
      <x:c r="G87" s="78" t="n">
        <x:v>39</x:v>
      </x:c>
      <x:c r="H87" s="78" t="n">
        <x:v>2369</x:v>
      </x:c>
      <x:c r="I87" s="78" t="n">
        <x:v>5923</x:v>
      </x:c>
      <x:c r="J87" s="78" t="n">
        <x:v>4512</x:v>
      </x:c>
      <x:c r="K87" s="78" t="n">
        <x:v>4472</x:v>
      </x:c>
      <x:c r="L87" s="80" t="n">
        <x:v>46196</x:v>
      </x:c>
    </x:row>
    <x:row r="88" ht="15" customHeight="1">
      <x:c r="A88" s="78" t="str">
        <x:v>RM-0087</x:v>
      </x:c>
      <x:c r="B88" s="78" t="str">
        <x:v>Filler Material 087</x:v>
      </x:c>
      <x:c r="C88" s="78" t="str">
        <x:v>Filler</x:v>
      </x:c>
      <x:c r="D88" s="78" t="str">
        <x:v>LB</x:v>
      </x:c>
      <x:c r="E88" s="78" t="str">
        <x:v>Sample Supplier A</x:v>
      </x:c>
      <x:c r="F88" s="79" t="n">
        <x:v>0.43</x:v>
      </x:c>
      <x:c r="G88" s="78" t="n">
        <x:v>20</x:v>
      </x:c>
      <x:c r="H88" s="78" t="n">
        <x:v>2328</x:v>
      </x:c>
      <x:c r="I88" s="78" t="n">
        <x:v>5237</x:v>
      </x:c>
      <x:c r="J88" s="78" t="n">
        <x:v>4040</x:v>
      </x:c>
      <x:c r="K88" s="78" t="n">
        <x:v>0</x:v>
      </x:c>
      <x:c r="L88" s="80" t="n">
        <x:v>46148</x:v>
      </x:c>
    </x:row>
    <x:row r="89" ht="15" customHeight="1">
      <x:c r="A89" s="78" t="str">
        <x:v>RM-0088</x:v>
      </x:c>
      <x:c r="B89" s="78" t="str">
        <x:v>Solvent Material 088</x:v>
      </x:c>
      <x:c r="C89" s="78" t="str">
        <x:v>Solvent</x:v>
      </x:c>
      <x:c r="D89" s="78" t="str">
        <x:v>GAL</x:v>
      </x:c>
      <x:c r="E89" s="78" t="str">
        <x:v>Sample Supplier B</x:v>
      </x:c>
      <x:c r="F89" s="79" t="n">
        <x:v>2.78</x:v>
      </x:c>
      <x:c r="G89" s="78" t="n">
        <x:v>28</x:v>
      </x:c>
      <x:c r="H89" s="78" t="n">
        <x:v>2593</x:v>
      </x:c>
      <x:c r="I89" s="78" t="n">
        <x:v>7780</x:v>
      </x:c>
      <x:c r="J89" s="78" t="n">
        <x:v>8500</x:v>
      </x:c>
      <x:c r="K89" s="78" t="n">
        <x:v>0</x:v>
      </x:c>
      <x:c r="L89" s="80" t="n">
        <x:v>46183</x:v>
      </x:c>
    </x:row>
    <x:row r="90" ht="15" customHeight="1">
      <x:c r="A90" s="78" t="str">
        <x:v>RM-0089</x:v>
      </x:c>
      <x:c r="B90" s="78" t="str">
        <x:v>Additive Material 089</x:v>
      </x:c>
      <x:c r="C90" s="78" t="str">
        <x:v>Additive</x:v>
      </x:c>
      <x:c r="D90" s="78" t="str">
        <x:v>LB</x:v>
      </x:c>
      <x:c r="E90" s="78" t="str">
        <x:v>Sample Supplier A</x:v>
      </x:c>
      <x:c r="F90" s="79" t="n">
        <x:v>9.39</x:v>
      </x:c>
      <x:c r="G90" s="78" t="n">
        <x:v>55</x:v>
      </x:c>
      <x:c r="H90" s="78" t="n">
        <x:v>959</x:v>
      </x:c>
      <x:c r="I90" s="78" t="n">
        <x:v>1534</x:v>
      </x:c>
      <x:c r="J90" s="78" t="n">
        <x:v>2147</x:v>
      </x:c>
      <x:c r="K90" s="78" t="n">
        <x:v>0</x:v>
      </x:c>
      <x:c r="L90" s="80" t="n">
        <x:v>46192</x:v>
      </x:c>
    </x:row>
    <x:row r="91" ht="15" customHeight="1">
      <x:c r="A91" s="78" t="str">
        <x:v>RM-0090</x:v>
      </x:c>
      <x:c r="B91" s="78" t="str">
        <x:v>Packaging Material 090</x:v>
      </x:c>
      <x:c r="C91" s="78" t="str">
        <x:v>Packaging</x:v>
      </x:c>
      <x:c r="D91" s="78" t="str">
        <x:v>EA</x:v>
      </x:c>
      <x:c r="E91" s="78" t="str">
        <x:v>Sample Supplier B</x:v>
      </x:c>
      <x:c r="F91" s="79" t="n">
        <x:v>1.95</x:v>
      </x:c>
      <x:c r="G91" s="78" t="n">
        <x:v>21</x:v>
      </x:c>
      <x:c r="H91" s="78" t="n">
        <x:v>9760</x:v>
      </x:c>
      <x:c r="I91" s="78" t="n">
        <x:v>17080</x:v>
      </x:c>
      <x:c r="J91" s="78" t="n">
        <x:v>3034</x:v>
      </x:c>
      <x:c r="K91" s="78" t="n">
        <x:v>0</x:v>
      </x:c>
      <x:c r="L91" s="80" t="n">
        <x:v>46174</x:v>
      </x:c>
    </x:row>
    <x:row r="92" ht="15" customHeight="1">
      <x:c r="A92" s="78" t="str">
        <x:v>RM-0091</x:v>
      </x:c>
      <x:c r="B92" s="78" t="str">
        <x:v>Resin Material 091</x:v>
      </x:c>
      <x:c r="C92" s="78" t="str">
        <x:v>Resin</x:v>
      </x:c>
      <x:c r="D92" s="78" t="str">
        <x:v>LB</x:v>
      </x:c>
      <x:c r="E92" s="78" t="str">
        <x:v>Sample Supplier A</x:v>
      </x:c>
      <x:c r="F92" s="79" t="n">
        <x:v>1.51</x:v>
      </x:c>
      <x:c r="G92" s="78" t="n">
        <x:v>33</x:v>
      </x:c>
      <x:c r="H92" s="78" t="n">
        <x:v>945</x:v>
      </x:c>
      <x:c r="I92" s="78" t="n">
        <x:v>3779</x:v>
      </x:c>
      <x:c r="J92" s="78" t="n">
        <x:v>514</x:v>
      </x:c>
      <x:c r="K92" s="78" t="n">
        <x:v>3104</x:v>
      </x:c>
      <x:c r="L92" s="80" t="n">
        <x:v>46253</x:v>
      </x:c>
    </x:row>
    <x:row r="93" ht="15" customHeight="1">
      <x:c r="A93" s="78" t="str">
        <x:v>RM-0092</x:v>
      </x:c>
      <x:c r="B93" s="78" t="str">
        <x:v>Pigment Material 092</x:v>
      </x:c>
      <x:c r="C93" s="78" t="str">
        <x:v>Pigment</x:v>
      </x:c>
      <x:c r="D93" s="78" t="str">
        <x:v>LB</x:v>
      </x:c>
      <x:c r="E93" s="78" t="str">
        <x:v>Sample Supplier B</x:v>
      </x:c>
      <x:c r="F93" s="79" t="n">
        <x:v>8.98</x:v>
      </x:c>
      <x:c r="G93" s="78" t="n">
        <x:v>40</x:v>
      </x:c>
      <x:c r="H93" s="78" t="n">
        <x:v>3910</x:v>
      </x:c>
      <x:c r="I93" s="78" t="n">
        <x:v>7821</x:v>
      </x:c>
      <x:c r="J93" s="78" t="n">
        <x:v>4095</x:v>
      </x:c>
      <x:c r="K93" s="78" t="n">
        <x:v>0</x:v>
      </x:c>
      <x:c r="L93" s="80" t="n">
        <x:v>46228</x:v>
      </x:c>
    </x:row>
    <x:row r="94" ht="15" customHeight="1">
      <x:c r="A94" s="78" t="str">
        <x:v>RM-0093</x:v>
      </x:c>
      <x:c r="B94" s="78" t="str">
        <x:v>Filler Material 093</x:v>
      </x:c>
      <x:c r="C94" s="78" t="str">
        <x:v>Filler</x:v>
      </x:c>
      <x:c r="D94" s="78" t="str">
        <x:v>LB</x:v>
      </x:c>
      <x:c r="E94" s="78" t="str">
        <x:v>Sample Supplier A</x:v>
      </x:c>
      <x:c r="F94" s="79" t="n">
        <x:v>0.62</x:v>
      </x:c>
      <x:c r="G94" s="78" t="n">
        <x:v>20</x:v>
      </x:c>
      <x:c r="H94" s="78" t="n">
        <x:v>6028</x:v>
      </x:c>
      <x:c r="I94" s="78" t="n">
        <x:v>13262</x:v>
      </x:c>
      <x:c r="J94" s="78" t="n">
        <x:v>2691</x:v>
      </x:c>
      <x:c r="K94" s="78" t="n">
        <x:v>5978</x:v>
      </x:c>
      <x:c r="L94" s="80" t="n">
        <x:v>46249</x:v>
      </x:c>
    </x:row>
    <x:row r="95" ht="15" customHeight="1">
      <x:c r="A95" s="78" t="str">
        <x:v>RM-0094</x:v>
      </x:c>
      <x:c r="B95" s="78" t="str">
        <x:v>Solvent Material 094</x:v>
      </x:c>
      <x:c r="C95" s="78" t="str">
        <x:v>Solvent</x:v>
      </x:c>
      <x:c r="D95" s="78" t="str">
        <x:v>GAL</x:v>
      </x:c>
      <x:c r="E95" s="78" t="str">
        <x:v>Sample Supplier B</x:v>
      </x:c>
      <x:c r="F95" s="79" t="n">
        <x:v>2.36</x:v>
      </x:c>
      <x:c r="G95" s="78" t="n">
        <x:v>24</x:v>
      </x:c>
      <x:c r="H95" s="78" t="n">
        <x:v>1235</x:v>
      </x:c>
      <x:c r="I95" s="78" t="n">
        <x:v>2717</x:v>
      </x:c>
      <x:c r="J95" s="78" t="n">
        <x:v>4962</x:v>
      </x:c>
      <x:c r="K95" s="78" t="n">
        <x:v>0</x:v>
      </x:c>
      <x:c r="L95" s="80" t="n">
        <x:v>46174</x:v>
      </x:c>
    </x:row>
    <x:row r="96" ht="15" customHeight="1">
      <x:c r="A96" s="78" t="str">
        <x:v>RM-0095</x:v>
      </x:c>
      <x:c r="B96" s="78" t="str">
        <x:v>Additive Material 095</x:v>
      </x:c>
      <x:c r="C96" s="78" t="str">
        <x:v>Additive</x:v>
      </x:c>
      <x:c r="D96" s="78" t="str">
        <x:v>LB</x:v>
      </x:c>
      <x:c r="E96" s="78" t="str">
        <x:v>Sample Supplier A</x:v>
      </x:c>
      <x:c r="F96" s="79" t="n">
        <x:v>7.25</x:v>
      </x:c>
      <x:c r="G96" s="78" t="n">
        <x:v>49</x:v>
      </x:c>
      <x:c r="H96" s="78" t="n">
        <x:v>3834</x:v>
      </x:c>
      <x:c r="I96" s="78" t="n">
        <x:v>7668</x:v>
      </x:c>
      <x:c r="J96" s="78" t="n">
        <x:v>15049</x:v>
      </x:c>
      <x:c r="K96" s="78" t="n">
        <x:v>0</x:v>
      </x:c>
      <x:c r="L96" s="80" t="n">
        <x:v>46193</x:v>
      </x:c>
    </x:row>
    <x:row r="97" ht="15" customHeight="1">
      <x:c r="A97" s="78" t="str">
        <x:v>RM-0096</x:v>
      </x:c>
      <x:c r="B97" s="78" t="str">
        <x:v>Packaging Material 096</x:v>
      </x:c>
      <x:c r="C97" s="78" t="str">
        <x:v>Packaging</x:v>
      </x:c>
      <x:c r="D97" s="78" t="str">
        <x:v>EA</x:v>
      </x:c>
      <x:c r="E97" s="78" t="str">
        <x:v>Sample Supplier B</x:v>
      </x:c>
      <x:c r="F97" s="79" t="n">
        <x:v>2.1</x:v>
      </x:c>
      <x:c r="G97" s="78" t="n">
        <x:v>22</x:v>
      </x:c>
      <x:c r="H97" s="78" t="n">
        <x:v>5990</x:v>
      </x:c>
      <x:c r="I97" s="78" t="n">
        <x:v>14976</x:v>
      </x:c>
      <x:c r="J97" s="78" t="n">
        <x:v>25160</x:v>
      </x:c>
      <x:c r="K97" s="78" t="n">
        <x:v>9276</x:v>
      </x:c>
      <x:c r="L97" s="80" t="n">
        <x:v>46098</x:v>
      </x:c>
    </x:row>
    <x:row r="98" ht="15" customHeight="1">
      <x:c r="A98" s="78" t="str">
        <x:v>RM-0097</x:v>
      </x:c>
      <x:c r="B98" s="78" t="str">
        <x:v>Resin Material 097</x:v>
      </x:c>
      <x:c r="C98" s="78" t="str">
        <x:v>Resin</x:v>
      </x:c>
      <x:c r="D98" s="78" t="str">
        <x:v>LB</x:v>
      </x:c>
      <x:c r="E98" s="78" t="str">
        <x:v>Sample Supplier A</x:v>
      </x:c>
      <x:c r="F98" s="79" t="n">
        <x:v>2.99</x:v>
      </x:c>
      <x:c r="G98" s="78" t="n">
        <x:v>58</x:v>
      </x:c>
      <x:c r="H98" s="78" t="n">
        <x:v>1297</x:v>
      </x:c>
      <x:c r="I98" s="78" t="n">
        <x:v>2335</x:v>
      </x:c>
      <x:c r="J98" s="78" t="n">
        <x:v>2398</x:v>
      </x:c>
      <x:c r="K98" s="78" t="n">
        <x:v>0</x:v>
      </x:c>
      <x:c r="L98" s="80" t="n">
        <x:v>46250</x:v>
      </x:c>
    </x:row>
    <x:row r="99" ht="15" customHeight="1">
      <x:c r="A99" s="78" t="str">
        <x:v>RM-0098</x:v>
      </x:c>
      <x:c r="B99" s="78" t="str">
        <x:v>Pigment Material 098</x:v>
      </x:c>
      <x:c r="C99" s="78" t="str">
        <x:v>Pigment</x:v>
      </x:c>
      <x:c r="D99" s="78" t="str">
        <x:v>LB</x:v>
      </x:c>
      <x:c r="E99" s="78" t="str">
        <x:v>Sample Supplier B</x:v>
      </x:c>
      <x:c r="F99" s="79" t="n">
        <x:v>9.23</x:v>
      </x:c>
      <x:c r="G99" s="78" t="n">
        <x:v>31</x:v>
      </x:c>
      <x:c r="H99" s="78" t="n">
        <x:v>3311</x:v>
      </x:c>
      <x:c r="I99" s="78" t="n">
        <x:v>5959</x:v>
      </x:c>
      <x:c r="J99" s="78" t="n">
        <x:v>5601</x:v>
      </x:c>
      <x:c r="K99" s="78" t="n">
        <x:v>0</x:v>
      </x:c>
      <x:c r="L99" s="80" t="n">
        <x:v>46244</x:v>
      </x:c>
    </x:row>
    <x:row r="100" ht="15" customHeight="1">
      <x:c r="A100" s="78" t="str">
        <x:v>RM-0099</x:v>
      </x:c>
      <x:c r="B100" s="78" t="str">
        <x:v>Filler Material 099</x:v>
      </x:c>
      <x:c r="C100" s="78" t="str">
        <x:v>Filler</x:v>
      </x:c>
      <x:c r="D100" s="78" t="str">
        <x:v>LB</x:v>
      </x:c>
      <x:c r="E100" s="78" t="str">
        <x:v>Sample Supplier A</x:v>
      </x:c>
      <x:c r="F100" s="79" t="n">
        <x:v>0.66</x:v>
      </x:c>
      <x:c r="G100" s="78" t="n">
        <x:v>28</x:v>
      </x:c>
      <x:c r="H100" s="78" t="n">
        <x:v>363</x:v>
      </x:c>
      <x:c r="I100" s="78" t="n">
        <x:v>653</x:v>
      </x:c>
      <x:c r="J100" s="78" t="n">
        <x:v>728</x:v>
      </x:c>
      <x:c r="K100" s="78" t="n">
        <x:v>0</x:v>
      </x:c>
      <x:c r="L100" s="80" t="n">
        <x:v>46198</x:v>
      </x:c>
    </x:row>
    <x:row r="101" ht="15" customHeight="1">
      <x:c r="A101" s="78" t="str">
        <x:v>RM-0100</x:v>
      </x:c>
      <x:c r="B101" s="78" t="str">
        <x:v>Solvent Material 100</x:v>
      </x:c>
      <x:c r="C101" s="78" t="str">
        <x:v>Solvent</x:v>
      </x:c>
      <x:c r="D101" s="78" t="str">
        <x:v>GAL</x:v>
      </x:c>
      <x:c r="E101" s="78" t="str">
        <x:v>Sample Supplier B</x:v>
      </x:c>
      <x:c r="F101" s="79" t="n">
        <x:v>2.95</x:v>
      </x:c>
      <x:c r="G101" s="78" t="n">
        <x:v>36</x:v>
      </x:c>
      <x:c r="H101" s="78" t="n">
        <x:v>4182</x:v>
      </x:c>
      <x:c r="I101" s="78" t="n">
        <x:v>9410</x:v>
      </x:c>
      <x:c r="J101" s="78" t="n">
        <x:v>459</x:v>
      </x:c>
      <x:c r="K101" s="78" t="n">
        <x:v>0</x:v>
      </x:c>
      <x:c r="L101" s="80" t="n">
        <x:v>46138</x:v>
      </x:c>
    </x:row>
    <x:row r="102" ht="15" customHeight="1">
      <x:c r="A102" s="78" t="str">
        <x:v>RM-0101</x:v>
      </x:c>
      <x:c r="B102" s="78" t="str">
        <x:v>Additive Material 101</x:v>
      </x:c>
      <x:c r="C102" s="78" t="str">
        <x:v>Additive</x:v>
      </x:c>
      <x:c r="D102" s="78" t="str">
        <x:v>LB</x:v>
      </x:c>
      <x:c r="E102" s="78" t="str">
        <x:v>Sample Supplier A</x:v>
      </x:c>
      <x:c r="F102" s="79" t="n">
        <x:v>5.91</x:v>
      </x:c>
      <x:c r="G102" s="78" t="n">
        <x:v>58</x:v>
      </x:c>
      <x:c r="H102" s="78" t="n">
        <x:v>233</x:v>
      </x:c>
      <x:c r="I102" s="78" t="n">
        <x:v>622</x:v>
      </x:c>
      <x:c r="J102" s="78" t="n">
        <x:v>111</x:v>
      </x:c>
      <x:c r="K102" s="78" t="n">
        <x:v>548</x:v>
      </x:c>
      <x:c r="L102" s="80" t="n">
        <x:v>46168</x:v>
      </x:c>
    </x:row>
    <x:row r="103" ht="15" customHeight="1">
      <x:c r="A103" s="78" t="str">
        <x:v>RM-0102</x:v>
      </x:c>
      <x:c r="B103" s="78" t="str">
        <x:v>Packaging Material 102</x:v>
      </x:c>
      <x:c r="C103" s="78" t="str">
        <x:v>Packaging</x:v>
      </x:c>
      <x:c r="D103" s="78" t="str">
        <x:v>EA</x:v>
      </x:c>
      <x:c r="E103" s="78" t="str">
        <x:v>Sample Supplier B</x:v>
      </x:c>
      <x:c r="F103" s="79" t="n">
        <x:v>1.65</x:v>
      </x:c>
      <x:c r="G103" s="78" t="n">
        <x:v>20</x:v>
      </x:c>
      <x:c r="H103" s="78" t="n">
        <x:v>13509</x:v>
      </x:c>
      <x:c r="I103" s="78" t="n">
        <x:v>29719</x:v>
      </x:c>
      <x:c r="J103" s="78" t="n">
        <x:v>5606</x:v>
      </x:c>
      <x:c r="K103" s="78" t="n">
        <x:v>0</x:v>
      </x:c>
      <x:c r="L103" s="80" t="n">
        <x:v>46209</x:v>
      </x:c>
    </x:row>
    <x:row r="104" ht="15" customHeight="1">
      <x:c r="A104" s="78" t="str">
        <x:v>RM-0103</x:v>
      </x:c>
      <x:c r="B104" s="78" t="str">
        <x:v>Resin Material 103</x:v>
      </x:c>
      <x:c r="C104" s="78" t="str">
        <x:v>Resin</x:v>
      </x:c>
      <x:c r="D104" s="78" t="str">
        <x:v>LB</x:v>
      </x:c>
      <x:c r="E104" s="78" t="str">
        <x:v>Sample Supplier A</x:v>
      </x:c>
      <x:c r="F104" s="79" t="n">
        <x:v>2.47</x:v>
      </x:c>
      <x:c r="G104" s="78" t="n">
        <x:v>41</x:v>
      </x:c>
      <x:c r="H104" s="78" t="n">
        <x:v>1247</x:v>
      </x:c>
      <x:c r="I104" s="78" t="n">
        <x:v>2494</x:v>
      </x:c>
      <x:c r="J104" s="78" t="n">
        <x:v>668</x:v>
      </x:c>
      <x:c r="K104" s="78" t="n">
        <x:v>2301</x:v>
      </x:c>
      <x:c r="L104" s="80" t="n">
        <x:v>46187</x:v>
      </x:c>
    </x:row>
    <x:row r="105" ht="15" customHeight="1">
      <x:c r="A105" s="78" t="str">
        <x:v>RM-0104</x:v>
      </x:c>
      <x:c r="B105" s="78" t="str">
        <x:v>Pigment Material 104</x:v>
      </x:c>
      <x:c r="C105" s="78" t="str">
        <x:v>Pigment</x:v>
      </x:c>
      <x:c r="D105" s="78" t="str">
        <x:v>LB</x:v>
      </x:c>
      <x:c r="E105" s="78" t="str">
        <x:v>Sample Supplier B</x:v>
      </x:c>
      <x:c r="F105" s="79" t="n">
        <x:v>7.56</x:v>
      </x:c>
      <x:c r="G105" s="78" t="n">
        <x:v>39</x:v>
      </x:c>
      <x:c r="H105" s="78" t="n">
        <x:v>2927</x:v>
      </x:c>
      <x:c r="I105" s="78" t="n">
        <x:v>5854</x:v>
      </x:c>
      <x:c r="J105" s="78" t="n">
        <x:v>23065</x:v>
      </x:c>
      <x:c r="K105" s="78" t="n">
        <x:v>0</x:v>
      </x:c>
      <x:c r="L105" s="80" t="n">
        <x:v>46133</x:v>
      </x:c>
    </x:row>
    <x:row r="106" ht="15" customHeight="1">
      <x:c r="A106" s="78" t="str">
        <x:v>RM-0105</x:v>
      </x:c>
      <x:c r="B106" s="78" t="str">
        <x:v>Filler Material 105</x:v>
      </x:c>
      <x:c r="C106" s="78" t="str">
        <x:v>Filler</x:v>
      </x:c>
      <x:c r="D106" s="78" t="str">
        <x:v>LB</x:v>
      </x:c>
      <x:c r="E106" s="78" t="str">
        <x:v>Sample Supplier A</x:v>
      </x:c>
      <x:c r="F106" s="79" t="n">
        <x:v>0.54</x:v>
      </x:c>
      <x:c r="G106" s="78" t="n">
        <x:v>28</x:v>
      </x:c>
      <x:c r="H106" s="78" t="n">
        <x:v>2232</x:v>
      </x:c>
      <x:c r="I106" s="78" t="n">
        <x:v>8929</x:v>
      </x:c>
      <x:c r="J106" s="78" t="n">
        <x:v>7491</x:v>
      </x:c>
      <x:c r="K106" s="78" t="n">
        <x:v>0</x:v>
      </x:c>
      <x:c r="L106" s="80" t="n">
        <x:v>46161</x:v>
      </x:c>
    </x:row>
    <x:row r="107" ht="15" customHeight="1">
      <x:c r="A107" s="78" t="str">
        <x:v>RM-0106</x:v>
      </x:c>
      <x:c r="B107" s="78" t="str">
        <x:v>Solvent Material 106</x:v>
      </x:c>
      <x:c r="C107" s="78" t="str">
        <x:v>Solvent</x:v>
      </x:c>
      <x:c r="D107" s="78" t="str">
        <x:v>GAL</x:v>
      </x:c>
      <x:c r="E107" s="78" t="str">
        <x:v>Sample Supplier B</x:v>
      </x:c>
      <x:c r="F107" s="79" t="n">
        <x:v>3.17</x:v>
      </x:c>
      <x:c r="G107" s="78" t="n">
        <x:v>30</x:v>
      </x:c>
      <x:c r="H107" s="78" t="n">
        <x:v>3841</x:v>
      </x:c>
      <x:c r="I107" s="78" t="n">
        <x:v>9602</x:v>
      </x:c>
      <x:c r="J107" s="78" t="n">
        <x:v>7264</x:v>
      </x:c>
      <x:c r="K107" s="78" t="n">
        <x:v>7525</x:v>
      </x:c>
      <x:c r="L107" s="80" t="n">
        <x:v>46226</x:v>
      </x:c>
    </x:row>
    <x:row r="108" ht="15" customHeight="1">
      <x:c r="A108" s="78" t="str">
        <x:v>RM-0107</x:v>
      </x:c>
      <x:c r="B108" s="78" t="str">
        <x:v>Additive Material 107</x:v>
      </x:c>
      <x:c r="C108" s="78" t="str">
        <x:v>Additive</x:v>
      </x:c>
      <x:c r="D108" s="78" t="str">
        <x:v>LB</x:v>
      </x:c>
      <x:c r="E108" s="78" t="str">
        <x:v>Sample Supplier A</x:v>
      </x:c>
      <x:c r="F108" s="79" t="n">
        <x:v>8.88</x:v>
      </x:c>
      <x:c r="G108" s="78" t="n">
        <x:v>37</x:v>
      </x:c>
      <x:c r="H108" s="78" t="n">
        <x:v>6366</x:v>
      </x:c>
      <x:c r="I108" s="78" t="n">
        <x:v>12733</x:v>
      </x:c>
      <x:c r="J108" s="78" t="n">
        <x:v>7876</x:v>
      </x:c>
      <x:c r="K108" s="78" t="n">
        <x:v>0</x:v>
      </x:c>
      <x:c r="L108" s="80" t="n">
        <x:v>46231</x:v>
      </x:c>
    </x:row>
    <x:row r="109" ht="15" customHeight="1">
      <x:c r="A109" s="78" t="str">
        <x:v>RM-0108</x:v>
      </x:c>
      <x:c r="B109" s="78" t="str">
        <x:v>Packaging Material 108</x:v>
      </x:c>
      <x:c r="C109" s="78" t="str">
        <x:v>Packaging</x:v>
      </x:c>
      <x:c r="D109" s="78" t="str">
        <x:v>EA</x:v>
      </x:c>
      <x:c r="E109" s="78" t="str">
        <x:v>Sample Supplier B</x:v>
      </x:c>
      <x:c r="F109" s="79" t="n">
        <x:v>1.58</x:v>
      </x:c>
      <x:c r="G109" s="78" t="n">
        <x:v>22</x:v>
      </x:c>
      <x:c r="H109" s="78" t="n">
        <x:v>3266</x:v>
      </x:c>
      <x:c r="I109" s="78" t="n">
        <x:v>5715</x:v>
      </x:c>
      <x:c r="J109" s="78" t="n">
        <x:v>8560</x:v>
      </x:c>
      <x:c r="K109" s="78" t="n">
        <x:v>0</x:v>
      </x:c>
      <x:c r="L109" s="80" t="n">
        <x:v>46096</x:v>
      </x:c>
    </x:row>
    <x:row r="110" ht="15" customHeight="1">
      <x:c r="A110" s="78" t="str">
        <x:v>RM-0109</x:v>
      </x:c>
      <x:c r="B110" s="78" t="str">
        <x:v>Resin Material 109</x:v>
      </x:c>
      <x:c r="C110" s="78" t="str">
        <x:v>Resin</x:v>
      </x:c>
      <x:c r="D110" s="78" t="str">
        <x:v>LB</x:v>
      </x:c>
      <x:c r="E110" s="78" t="str">
        <x:v>Sample Supplier A</x:v>
      </x:c>
      <x:c r="F110" s="79" t="n">
        <x:v>3.22</x:v>
      </x:c>
      <x:c r="G110" s="78" t="n">
        <x:v>45</x:v>
      </x:c>
      <x:c r="H110" s="78" t="n">
        <x:v>1628</x:v>
      </x:c>
      <x:c r="I110" s="78" t="n">
        <x:v>5698</x:v>
      </x:c>
      <x:c r="J110" s="78" t="n">
        <x:v>6925</x:v>
      </x:c>
      <x:c r="K110" s="78" t="n">
        <x:v>0</x:v>
      </x:c>
      <x:c r="L110" s="80" t="n">
        <x:v>46158</x:v>
      </x:c>
    </x:row>
    <x:row r="111" ht="15" customHeight="1">
      <x:c r="A111" s="78" t="str">
        <x:v>RM-0110</x:v>
      </x:c>
      <x:c r="B111" s="78" t="str">
        <x:v>Pigment Material 110</x:v>
      </x:c>
      <x:c r="C111" s="78" t="str">
        <x:v>Pigment</x:v>
      </x:c>
      <x:c r="D111" s="78" t="str">
        <x:v>LB</x:v>
      </x:c>
      <x:c r="E111" s="78" t="str">
        <x:v>Sample Supplier B</x:v>
      </x:c>
      <x:c r="F111" s="79" t="n">
        <x:v>7.27</x:v>
      </x:c>
      <x:c r="G111" s="78" t="n">
        <x:v>46</x:v>
      </x:c>
      <x:c r="H111" s="78" t="n">
        <x:v>3520</x:v>
      </x:c>
      <x:c r="I111" s="78" t="n">
        <x:v>10560</x:v>
      </x:c>
      <x:c r="J111" s="78" t="n">
        <x:v>1084</x:v>
      </x:c>
      <x:c r="K111" s="78" t="n">
        <x:v>0</x:v>
      </x:c>
      <x:c r="L111" s="80" t="n">
        <x:v>46210</x:v>
      </x:c>
    </x:row>
    <x:row r="112" ht="15" customHeight="1">
      <x:c r="A112" s="78" t="str">
        <x:v>RM-0111</x:v>
      </x:c>
      <x:c r="B112" s="78" t="str">
        <x:v>Filler Material 111</x:v>
      </x:c>
      <x:c r="C112" s="78" t="str">
        <x:v>Filler</x:v>
      </x:c>
      <x:c r="D112" s="78" t="str">
        <x:v>LB</x:v>
      </x:c>
      <x:c r="E112" s="78" t="str">
        <x:v>Sample Supplier A</x:v>
      </x:c>
      <x:c r="F112" s="79" t="n">
        <x:v>0.69</x:v>
      </x:c>
      <x:c r="G112" s="78" t="n">
        <x:v>15</x:v>
      </x:c>
      <x:c r="H112" s="78" t="n">
        <x:v>981</x:v>
      </x:c>
      <x:c r="I112" s="78" t="n">
        <x:v>2452</x:v>
      </x:c>
      <x:c r="J112" s="78" t="n">
        <x:v>244</x:v>
      </x:c>
      <x:c r="K112" s="78" t="n">
        <x:v>1602</x:v>
      </x:c>
      <x:c r="L112" s="80" t="n">
        <x:v>46150</x:v>
      </x:c>
    </x:row>
    <x:row r="113" ht="15" customHeight="1">
      <x:c r="A113" s="78" t="str">
        <x:v>RM-0112</x:v>
      </x:c>
      <x:c r="B113" s="78" t="str">
        <x:v>Solvent Material 112</x:v>
      </x:c>
      <x:c r="C113" s="78" t="str">
        <x:v>Solvent</x:v>
      </x:c>
      <x:c r="D113" s="78" t="str">
        <x:v>GAL</x:v>
      </x:c>
      <x:c r="E113" s="78" t="str">
        <x:v>Sample Supplier B</x:v>
      </x:c>
      <x:c r="F113" s="79" t="n">
        <x:v>3.01</x:v>
      </x:c>
      <x:c r="G113" s="78" t="n">
        <x:v>24</x:v>
      </x:c>
      <x:c r="H113" s="78" t="n">
        <x:v>2121</x:v>
      </x:c>
      <x:c r="I113" s="78" t="n">
        <x:v>4242</x:v>
      </x:c>
      <x:c r="J113" s="78" t="n">
        <x:v>3102</x:v>
      </x:c>
      <x:c r="K113" s="78" t="n">
        <x:v>0</x:v>
      </x:c>
      <x:c r="L113" s="80" t="n">
        <x:v>46116</x:v>
      </x:c>
    </x:row>
    <x:row r="114" ht="15" customHeight="1">
      <x:c r="A114" s="78" t="str">
        <x:v>RM-0113</x:v>
      </x:c>
      <x:c r="B114" s="78" t="str">
        <x:v>Additive Material 113</x:v>
      </x:c>
      <x:c r="C114" s="78" t="str">
        <x:v>Additive</x:v>
      </x:c>
      <x:c r="D114" s="78" t="str">
        <x:v>LB</x:v>
      </x:c>
      <x:c r="E114" s="78" t="str">
        <x:v>Sample Supplier A</x:v>
      </x:c>
      <x:c r="F114" s="79" t="n">
        <x:v>5.08</x:v>
      </x:c>
      <x:c r="G114" s="78" t="n">
        <x:v>33</x:v>
      </x:c>
      <x:c r="H114" s="78" t="n">
        <x:v>4653</x:v>
      </x:c>
      <x:c r="I114" s="78" t="n">
        <x:v>9307</x:v>
      </x:c>
      <x:c r="J114" s="78" t="n">
        <x:v>5188</x:v>
      </x:c>
      <x:c r="K114" s="78" t="n">
        <x:v>5156</x:v>
      </x:c>
      <x:c r="L114" s="80" t="n">
        <x:v>46112</x:v>
      </x:c>
    </x:row>
    <x:row r="115" ht="15" customHeight="1">
      <x:c r="A115" s="78" t="str">
        <x:v>RM-0114</x:v>
      </x:c>
      <x:c r="B115" s="78" t="str">
        <x:v>Packaging Material 114</x:v>
      </x:c>
      <x:c r="C115" s="78" t="str">
        <x:v>Packaging</x:v>
      </x:c>
      <x:c r="D115" s="78" t="str">
        <x:v>EA</x:v>
      </x:c>
      <x:c r="E115" s="78" t="str">
        <x:v>Sample Supplier B</x:v>
      </x:c>
      <x:c r="F115" s="79" t="n">
        <x:v>1.48</x:v>
      </x:c>
      <x:c r="G115" s="78" t="n">
        <x:v>19</x:v>
      </x:c>
      <x:c r="H115" s="78" t="n">
        <x:v>4937</x:v>
      </x:c>
      <x:c r="I115" s="78" t="n">
        <x:v>12343</x:v>
      </x:c>
      <x:c r="J115" s="78" t="n">
        <x:v>28610</x:v>
      </x:c>
      <x:c r="K115" s="78" t="n">
        <x:v>0</x:v>
      </x:c>
      <x:c r="L115" s="80" t="n">
        <x:v>46207</x:v>
      </x:c>
    </x:row>
    <x:row r="116" ht="15" customHeight="1">
      <x:c r="A116" s="78" t="str">
        <x:v>RM-0115</x:v>
      </x:c>
      <x:c r="B116" s="78" t="str">
        <x:v>Resin Material 115</x:v>
      </x:c>
      <x:c r="C116" s="78" t="str">
        <x:v>Resin</x:v>
      </x:c>
      <x:c r="D116" s="78" t="str">
        <x:v>LB</x:v>
      </x:c>
      <x:c r="E116" s="78" t="str">
        <x:v>Sample Supplier A</x:v>
      </x:c>
      <x:c r="F116" s="79" t="n">
        <x:v>2.55</x:v>
      </x:c>
      <x:c r="G116" s="78" t="n">
        <x:v>48</x:v>
      </x:c>
      <x:c r="H116" s="78" t="n">
        <x:v>3039</x:v>
      </x:c>
      <x:c r="I116" s="78" t="n">
        <x:v>9118</x:v>
      </x:c>
      <x:c r="J116" s="78" t="n">
        <x:v>10824</x:v>
      </x:c>
      <x:c r="K116" s="78" t="n">
        <x:v>0</x:v>
      </x:c>
      <x:c r="L116" s="80" t="n">
        <x:v>46194</x:v>
      </x:c>
    </x:row>
    <x:row r="117" ht="15" customHeight="1">
      <x:c r="A117" s="78" t="str">
        <x:v>RM-0116</x:v>
      </x:c>
      <x:c r="B117" s="78" t="str">
        <x:v>Pigment Material 116</x:v>
      </x:c>
      <x:c r="C117" s="78" t="str">
        <x:v>Pigment</x:v>
      </x:c>
      <x:c r="D117" s="78" t="str">
        <x:v>LB</x:v>
      </x:c>
      <x:c r="E117" s="78" t="str">
        <x:v>Sample Supplier B</x:v>
      </x:c>
      <x:c r="F117" s="79" t="n">
        <x:v>7.12</x:v>
      </x:c>
      <x:c r="G117" s="78" t="n">
        <x:v>38</x:v>
      </x:c>
      <x:c r="H117" s="78" t="n">
        <x:v>3727</x:v>
      </x:c>
      <x:c r="I117" s="78" t="n">
        <x:v>7454</x:v>
      </x:c>
      <x:c r="J117" s="78" t="n">
        <x:v>8146</x:v>
      </x:c>
      <x:c r="K117" s="78" t="n">
        <x:v>3701</x:v>
      </x:c>
      <x:c r="L117" s="80" t="n">
        <x:v>46101</x:v>
      </x:c>
    </x:row>
    <x:row r="118" ht="15" customHeight="1">
      <x:c r="A118" s="78" t="str">
        <x:v>RM-0117</x:v>
      </x:c>
      <x:c r="B118" s="78" t="str">
        <x:v>Filler Material 117</x:v>
      </x:c>
      <x:c r="C118" s="78" t="str">
        <x:v>Filler</x:v>
      </x:c>
      <x:c r="D118" s="78" t="str">
        <x:v>LB</x:v>
      </x:c>
      <x:c r="E118" s="78" t="str">
        <x:v>Sample Supplier A</x:v>
      </x:c>
      <x:c r="F118" s="79" t="n">
        <x:v>0.31</x:v>
      </x:c>
      <x:c r="G118" s="78" t="n">
        <x:v>16</x:v>
      </x:c>
      <x:c r="H118" s="78" t="n">
        <x:v>1437</x:v>
      </x:c>
      <x:c r="I118" s="78" t="n">
        <x:v>3833</x:v>
      </x:c>
      <x:c r="J118" s="78" t="n">
        <x:v>3722</x:v>
      </x:c>
      <x:c r="K118" s="78" t="n">
        <x:v>0</x:v>
      </x:c>
      <x:c r="L118" s="80" t="n">
        <x:v>46216</x:v>
      </x:c>
    </x:row>
    <x:row r="119" ht="15" customHeight="1">
      <x:c r="A119" s="78" t="str">
        <x:v>RM-0118</x:v>
      </x:c>
      <x:c r="B119" s="78" t="str">
        <x:v>Solvent Material 118</x:v>
      </x:c>
      <x:c r="C119" s="78" t="str">
        <x:v>Solvent</x:v>
      </x:c>
      <x:c r="D119" s="78" t="str">
        <x:v>GAL</x:v>
      </x:c>
      <x:c r="E119" s="78" t="str">
        <x:v>Sample Supplier B</x:v>
      </x:c>
      <x:c r="F119" s="79" t="n">
        <x:v>3.74</x:v>
      </x:c>
      <x:c r="G119" s="78" t="n">
        <x:v>28</x:v>
      </x:c>
      <x:c r="H119" s="78" t="n">
        <x:v>678</x:v>
      </x:c>
      <x:c r="I119" s="78" t="n">
        <x:v>2035</x:v>
      </x:c>
      <x:c r="J119" s="78" t="n">
        <x:v>3737</x:v>
      </x:c>
      <x:c r="K119" s="78" t="n">
        <x:v>0</x:v>
      </x:c>
      <x:c r="L119" s="80" t="n">
        <x:v>46133</x:v>
      </x:c>
    </x:row>
    <x:row r="120" ht="15" customHeight="1">
      <x:c r="A120" s="78" t="str">
        <x:v>RM-0119</x:v>
      </x:c>
      <x:c r="B120" s="78" t="str">
        <x:v>Additive Material 119</x:v>
      </x:c>
      <x:c r="C120" s="78" t="str">
        <x:v>Additive</x:v>
      </x:c>
      <x:c r="D120" s="78" t="str">
        <x:v>LB</x:v>
      </x:c>
      <x:c r="E120" s="78" t="str">
        <x:v>Sample Supplier A</x:v>
      </x:c>
      <x:c r="F120" s="79" t="n">
        <x:v>7.82</x:v>
      </x:c>
      <x:c r="G120" s="78" t="n">
        <x:v>35</x:v>
      </x:c>
      <x:c r="H120" s="78" t="n">
        <x:v>1941</x:v>
      </x:c>
      <x:c r="I120" s="78" t="n">
        <x:v>4367</x:v>
      </x:c>
      <x:c r="J120" s="78" t="n">
        <x:v>4743</x:v>
      </x:c>
      <x:c r="K120" s="78" t="n">
        <x:v>0</x:v>
      </x:c>
      <x:c r="L120" s="80" t="n">
        <x:v>46108</x:v>
      </x:c>
    </x:row>
    <x:row r="121" ht="15" customHeight="1">
      <x:c r="A121" s="78" t="str">
        <x:v>RM-0120</x:v>
      </x:c>
      <x:c r="B121" s="78" t="str">
        <x:v>Packaging Material 120</x:v>
      </x:c>
      <x:c r="C121" s="78" t="str">
        <x:v>Packaging</x:v>
      </x:c>
      <x:c r="D121" s="78" t="str">
        <x:v>EA</x:v>
      </x:c>
      <x:c r="E121" s="78" t="str">
        <x:v>Sample Supplier B</x:v>
      </x:c>
      <x:c r="F121" s="79" t="n">
        <x:v>1.73</x:v>
      </x:c>
      <x:c r="G121" s="78" t="n">
        <x:v>13</x:v>
      </x:c>
      <x:c r="H121" s="78" t="n">
        <x:v>6387</x:v>
      </x:c>
      <x:c r="I121" s="78" t="n">
        <x:v>15967</x:v>
      </x:c>
      <x:c r="J121" s="78" t="n">
        <x:v>3239</x:v>
      </x:c>
      <x:c r="K121" s="78" t="n">
        <x:v>0</x:v>
      </x:c>
      <x:c r="L121" s="80" t="n">
        <x:v>46109</x:v>
      </x:c>
    </x:row>
    <x:row r="122" ht="15" customHeight="1">
      <x:c r="A122" s="78" t="str">
        <x:v>RM-0121</x:v>
      </x:c>
      <x:c r="B122" s="78" t="str">
        <x:v>Resin Material 121</x:v>
      </x:c>
      <x:c r="C122" s="78" t="str">
        <x:v>Resin</x:v>
      </x:c>
      <x:c r="D122" s="78" t="str">
        <x:v>LB</x:v>
      </x:c>
      <x:c r="E122" s="78" t="str">
        <x:v>Sample Supplier A</x:v>
      </x:c>
      <x:c r="F122" s="79" t="n">
        <x:v>2.58</x:v>
      </x:c>
      <x:c r="G122" s="78" t="n">
        <x:v>47</x:v>
      </x:c>
      <x:c r="H122" s="78" t="n">
        <x:v>4428</x:v>
      </x:c>
      <x:c r="I122" s="78" t="n">
        <x:v>7749</x:v>
      </x:c>
      <x:c r="J122" s="78" t="n">
        <x:v>1389</x:v>
      </x:c>
      <x:c r="K122" s="78" t="n">
        <x:v>5509</x:v>
      </x:c>
      <x:c r="L122" s="80" t="n">
        <x:v>46165</x:v>
      </x:c>
    </x:row>
    <x:row r="123" ht="15" customHeight="1">
      <x:c r="A123" s="78" t="str">
        <x:v>RM-0122</x:v>
      </x:c>
      <x:c r="B123" s="78" t="str">
        <x:v>Pigment Material 122</x:v>
      </x:c>
      <x:c r="C123" s="78" t="str">
        <x:v>Pigment</x:v>
      </x:c>
      <x:c r="D123" s="78" t="str">
        <x:v>LB</x:v>
      </x:c>
      <x:c r="E123" s="78" t="str">
        <x:v>Sample Supplier B</x:v>
      </x:c>
      <x:c r="F123" s="79" t="n">
        <x:v>5.13</x:v>
      </x:c>
      <x:c r="G123" s="78" t="n">
        <x:v>28</x:v>
      </x:c>
      <x:c r="H123" s="78" t="n">
        <x:v>2710</x:v>
      </x:c>
      <x:c r="I123" s="78" t="n">
        <x:v>6776</x:v>
      </x:c>
      <x:c r="J123" s="78" t="n">
        <x:v>3513</x:v>
      </x:c>
      <x:c r="K123" s="78" t="n">
        <x:v>0</x:v>
      </x:c>
      <x:c r="L123" s="80" t="n">
        <x:v>46096</x:v>
      </x:c>
    </x:row>
    <x:row r="124" ht="15" customHeight="1">
      <x:c r="A124" s="78" t="str">
        <x:v>RM-0123</x:v>
      </x:c>
      <x:c r="B124" s="78" t="str">
        <x:v>Filler Material 123</x:v>
      </x:c>
      <x:c r="C124" s="78" t="str">
        <x:v>Filler</x:v>
      </x:c>
      <x:c r="D124" s="78" t="str">
        <x:v>LB</x:v>
      </x:c>
      <x:c r="E124" s="78" t="str">
        <x:v>Sample Supplier A</x:v>
      </x:c>
      <x:c r="F124" s="79" t="n">
        <x:v>0.42</x:v>
      </x:c>
      <x:c r="G124" s="78" t="n">
        <x:v>26</x:v>
      </x:c>
      <x:c r="H124" s="78" t="n">
        <x:v>1949</x:v>
      </x:c>
      <x:c r="I124" s="78" t="n">
        <x:v>5198</x:v>
      </x:c>
      <x:c r="J124" s="78" t="n">
        <x:v>1901</x:v>
      </x:c>
      <x:c r="K124" s="78" t="n">
        <x:v>2719</x:v>
      </x:c>
      <x:c r="L124" s="80" t="n">
        <x:v>46117</x:v>
      </x:c>
    </x:row>
    <x:row r="125" ht="15" customHeight="1">
      <x:c r="A125" s="78" t="str">
        <x:v>RM-0124</x:v>
      </x:c>
      <x:c r="B125" s="78" t="str">
        <x:v>Solvent Material 124</x:v>
      </x:c>
      <x:c r="C125" s="78" t="str">
        <x:v>Solvent</x:v>
      </x:c>
      <x:c r="D125" s="78" t="str">
        <x:v>GAL</x:v>
      </x:c>
      <x:c r="E125" s="78" t="str">
        <x:v>Sample Supplier B</x:v>
      </x:c>
      <x:c r="F125" s="79" t="n">
        <x:v>2.17</x:v>
      </x:c>
      <x:c r="G125" s="78" t="n">
        <x:v>24</x:v>
      </x:c>
      <x:c r="H125" s="78" t="n">
        <x:v>880</x:v>
      </x:c>
      <x:c r="I125" s="78" t="n">
        <x:v>1981</x:v>
      </x:c>
      <x:c r="J125" s="78" t="n">
        <x:v>5559</x:v>
      </x:c>
      <x:c r="K125" s="78" t="n">
        <x:v>0</x:v>
      </x:c>
      <x:c r="L125" s="80" t="n">
        <x:v>46179</x:v>
      </x:c>
    </x:row>
    <x:row r="126" ht="15" customHeight="1">
      <x:c r="A126" s="78" t="str">
        <x:v>RM-0125</x:v>
      </x:c>
      <x:c r="B126" s="78" t="str">
        <x:v>Additive Material 125</x:v>
      </x:c>
      <x:c r="C126" s="78" t="str">
        <x:v>Additive</x:v>
      </x:c>
      <x:c r="D126" s="78" t="str">
        <x:v>LB</x:v>
      </x:c>
      <x:c r="E126" s="78" t="str">
        <x:v>Sample Supplier A</x:v>
      </x:c>
      <x:c r="F126" s="79" t="n">
        <x:v>6</x:v>
      </x:c>
      <x:c r="G126" s="78" t="n">
        <x:v>37</x:v>
      </x:c>
      <x:c r="H126" s="78" t="n">
        <x:v>3554</x:v>
      </x:c>
      <x:c r="I126" s="78" t="n">
        <x:v>8885</x:v>
      </x:c>
      <x:c r="J126" s="78" t="n">
        <x:v>8192</x:v>
      </x:c>
      <x:c r="K126" s="78" t="n">
        <x:v>0</x:v>
      </x:c>
      <x:c r="L126" s="80" t="n">
        <x:v>46123</x:v>
      </x:c>
    </x:row>
    <x:row r="127" ht="15" customHeight="1">
      <x:c r="A127" s="78" t="str">
        <x:v>RM-0126</x:v>
      </x:c>
      <x:c r="B127" s="78" t="str">
        <x:v>Packaging Material 126</x:v>
      </x:c>
      <x:c r="C127" s="78" t="str">
        <x:v>Packaging</x:v>
      </x:c>
      <x:c r="D127" s="78" t="str">
        <x:v>EA</x:v>
      </x:c>
      <x:c r="E127" s="78" t="str">
        <x:v>Sample Supplier B</x:v>
      </x:c>
      <x:c r="F127" s="79" t="n">
        <x:v>1.62</x:v>
      </x:c>
      <x:c r="G127" s="78" t="n">
        <x:v>23</x:v>
      </x:c>
      <x:c r="H127" s="78" t="n">
        <x:v>8234</x:v>
      </x:c>
      <x:c r="I127" s="78" t="n">
        <x:v>18526</x:v>
      </x:c>
      <x:c r="J127" s="78" t="n">
        <x:v>23997</x:v>
      </x:c>
      <x:c r="K127" s="78" t="n">
        <x:v>13333</x:v>
      </x:c>
      <x:c r="L127" s="80" t="n">
        <x:v>46170</x:v>
      </x:c>
    </x:row>
    <x:row r="128" ht="15" customHeight="1">
      <x:c r="A128" s="78" t="str">
        <x:v>RM-0127</x:v>
      </x:c>
      <x:c r="B128" s="78" t="str">
        <x:v>Resin Material 127</x:v>
      </x:c>
      <x:c r="C128" s="78" t="str">
        <x:v>Resin</x:v>
      </x:c>
      <x:c r="D128" s="78" t="str">
        <x:v>LB</x:v>
      </x:c>
      <x:c r="E128" s="78" t="str">
        <x:v>Sample Supplier A</x:v>
      </x:c>
      <x:c r="F128" s="79" t="n">
        <x:v>1.6</x:v>
      </x:c>
      <x:c r="G128" s="78" t="n">
        <x:v>51</x:v>
      </x:c>
      <x:c r="H128" s="78" t="n">
        <x:v>5367</x:v>
      </x:c>
      <x:c r="I128" s="78" t="n">
        <x:v>11808</x:v>
      </x:c>
      <x:c r="J128" s="78" t="n">
        <x:v>8439</x:v>
      </x:c>
      <x:c r="K128" s="78" t="n">
        <x:v>0</x:v>
      </x:c>
      <x:c r="L128" s="80" t="n">
        <x:v>46196</x:v>
      </x:c>
    </x:row>
    <x:row r="129" ht="15" customHeight="1">
      <x:c r="A129" s="78" t="str">
        <x:v>RM-0128</x:v>
      </x:c>
      <x:c r="B129" s="78" t="str">
        <x:v>Pigment Material 128</x:v>
      </x:c>
      <x:c r="C129" s="78" t="str">
        <x:v>Pigment</x:v>
      </x:c>
      <x:c r="D129" s="78" t="str">
        <x:v>LB</x:v>
      </x:c>
      <x:c r="E129" s="78" t="str">
        <x:v>Sample Supplier B</x:v>
      </x:c>
      <x:c r="F129" s="79" t="n">
        <x:v>6.54</x:v>
      </x:c>
      <x:c r="G129" s="78" t="n">
        <x:v>39</x:v>
      </x:c>
      <x:c r="H129" s="78" t="n">
        <x:v>892</x:v>
      </x:c>
      <x:c r="I129" s="78" t="n">
        <x:v>3123</x:v>
      </x:c>
      <x:c r="J129" s="78" t="n">
        <x:v>2801</x:v>
      </x:c>
      <x:c r="K129" s="78" t="n">
        <x:v>0</x:v>
      </x:c>
      <x:c r="L129" s="80" t="n">
        <x:v>46239</x:v>
      </x:c>
    </x:row>
    <x:row r="130" ht="15" customHeight="1">
      <x:c r="A130" s="78" t="str">
        <x:v>RM-0129</x:v>
      </x:c>
      <x:c r="B130" s="78" t="str">
        <x:v>Filler Material 129</x:v>
      </x:c>
      <x:c r="C130" s="78" t="str">
        <x:v>Filler</x:v>
      </x:c>
      <x:c r="D130" s="78" t="str">
        <x:v>LB</x:v>
      </x:c>
      <x:c r="E130" s="78" t="str">
        <x:v>Sample Supplier A</x:v>
      </x:c>
      <x:c r="F130" s="79" t="n">
        <x:v>0.62</x:v>
      </x:c>
      <x:c r="G130" s="78" t="n">
        <x:v>21</x:v>
      </x:c>
      <x:c r="H130" s="78" t="n">
        <x:v>3458</x:v>
      </x:c>
      <x:c r="I130" s="78" t="n">
        <x:v>9222</x:v>
      </x:c>
      <x:c r="J130" s="78" t="n">
        <x:v>5869</x:v>
      </x:c>
      <x:c r="K130" s="78" t="n">
        <x:v>0</x:v>
      </x:c>
      <x:c r="L130" s="80" t="n">
        <x:v>46115</x:v>
      </x:c>
    </x:row>
    <x:row r="131" ht="15" customHeight="1">
      <x:c r="A131" s="78" t="str">
        <x:v>RM-0130</x:v>
      </x:c>
      <x:c r="B131" s="78" t="str">
        <x:v>Solvent Material 130</x:v>
      </x:c>
      <x:c r="C131" s="78" t="str">
        <x:v>Solvent</x:v>
      </x:c>
      <x:c r="D131" s="78" t="str">
        <x:v>GAL</x:v>
      </x:c>
      <x:c r="E131" s="78" t="str">
        <x:v>Sample Supplier B</x:v>
      </x:c>
      <x:c r="F131" s="79" t="n">
        <x:v>2.51</x:v>
      </x:c>
      <x:c r="G131" s="78" t="n">
        <x:v>38</x:v>
      </x:c>
      <x:c r="H131" s="78" t="n">
        <x:v>1080</x:v>
      </x:c>
      <x:c r="I131" s="78" t="n">
        <x:v>2700</x:v>
      </x:c>
      <x:c r="J131" s="78" t="n">
        <x:v>693</x:v>
      </x:c>
      <x:c r="K131" s="78" t="n">
        <x:v>0</x:v>
      </x:c>
      <x:c r="L131" s="80" t="n">
        <x:v>46094</x:v>
      </x:c>
    </x:row>
    <x:row r="132" ht="15" customHeight="1">
      <x:c r="A132" s="78" t="str">
        <x:v>RM-0131</x:v>
      </x:c>
      <x:c r="B132" s="78" t="str">
        <x:v>Additive Material 131</x:v>
      </x:c>
      <x:c r="C132" s="78" t="str">
        <x:v>Additive</x:v>
      </x:c>
      <x:c r="D132" s="78" t="str">
        <x:v>LB</x:v>
      </x:c>
      <x:c r="E132" s="78" t="str">
        <x:v>Sample Supplier A</x:v>
      </x:c>
      <x:c r="F132" s="79" t="n">
        <x:v>9.05</x:v>
      </x:c>
      <x:c r="G132" s="78" t="n">
        <x:v>49</x:v>
      </x:c>
      <x:c r="H132" s="78" t="n">
        <x:v>826</x:v>
      </x:c>
      <x:c r="I132" s="78" t="n">
        <x:v>1321</x:v>
      </x:c>
      <x:c r="J132" s="78" t="n">
        <x:v>243</x:v>
      </x:c>
      <x:c r="K132" s="78" t="n">
        <x:v>644</x:v>
      </x:c>
      <x:c r="L132" s="80" t="n">
        <x:v>46221</x:v>
      </x:c>
    </x:row>
    <x:row r="133" ht="15" customHeight="1">
      <x:c r="A133" s="78" t="str">
        <x:v>RM-0132</x:v>
      </x:c>
      <x:c r="B133" s="78" t="str">
        <x:v>Packaging Material 132</x:v>
      </x:c>
      <x:c r="C133" s="78" t="str">
        <x:v>Packaging</x:v>
      </x:c>
      <x:c r="D133" s="78" t="str">
        <x:v>EA</x:v>
      </x:c>
      <x:c r="E133" s="78" t="str">
        <x:v>Sample Supplier B</x:v>
      </x:c>
      <x:c r="F133" s="79" t="n">
        <x:v>1.33</x:v>
      </x:c>
      <x:c r="G133" s="78" t="n">
        <x:v>13</x:v>
      </x:c>
      <x:c r="H133" s="78" t="n">
        <x:v>3607</x:v>
      </x:c>
      <x:c r="I133" s="78" t="n">
        <x:v>9018</x:v>
      </x:c>
      <x:c r="J133" s="78" t="n">
        <x:v>5260</x:v>
      </x:c>
      <x:c r="K133" s="78" t="n">
        <x:v>0</x:v>
      </x:c>
      <x:c r="L133" s="80" t="n">
        <x:v>46157</x:v>
      </x:c>
    </x:row>
    <x:row r="134" ht="15" customHeight="1">
      <x:c r="A134" s="78" t="str">
        <x:v>RM-0133</x:v>
      </x:c>
      <x:c r="B134" s="78" t="str">
        <x:v>Resin Material 133</x:v>
      </x:c>
      <x:c r="C134" s="78" t="str">
        <x:v>Resin</x:v>
      </x:c>
      <x:c r="D134" s="78" t="str">
        <x:v>LB</x:v>
      </x:c>
      <x:c r="E134" s="78" t="str">
        <x:v>Sample Supplier A</x:v>
      </x:c>
      <x:c r="F134" s="79" t="n">
        <x:v>1.81</x:v>
      </x:c>
      <x:c r="G134" s="78" t="n">
        <x:v>53</x:v>
      </x:c>
      <x:c r="H134" s="78" t="n">
        <x:v>1154</x:v>
      </x:c>
      <x:c r="I134" s="78" t="n">
        <x:v>2597</x:v>
      </x:c>
      <x:c r="J134" s="78" t="n">
        <x:v>775</x:v>
      </x:c>
      <x:c r="K134" s="78" t="n">
        <x:v>1828</x:v>
      </x:c>
      <x:c r="L134" s="80" t="n">
        <x:v>46134</x:v>
      </x:c>
    </x:row>
    <x:row r="135" ht="15" customHeight="1">
      <x:c r="A135" s="78" t="str">
        <x:v>RM-0134</x:v>
      </x:c>
      <x:c r="B135" s="78" t="str">
        <x:v>Pigment Material 134</x:v>
      </x:c>
      <x:c r="C135" s="78" t="str">
        <x:v>Pigment</x:v>
      </x:c>
      <x:c r="D135" s="78" t="str">
        <x:v>LB</x:v>
      </x:c>
      <x:c r="E135" s="78" t="str">
        <x:v>Sample Supplier B</x:v>
      </x:c>
      <x:c r="F135" s="79" t="n">
        <x:v>4.83</x:v>
      </x:c>
      <x:c r="G135" s="78" t="n">
        <x:v>29</x:v>
      </x:c>
      <x:c r="H135" s="78" t="n">
        <x:v>1476</x:v>
      </x:c>
      <x:c r="I135" s="78" t="n">
        <x:v>3690</x:v>
      </x:c>
      <x:c r="J135" s="78" t="n">
        <x:v>11236</x:v>
      </x:c>
      <x:c r="K135" s="78" t="n">
        <x:v>0</x:v>
      </x:c>
      <x:c r="L135" s="80" t="n">
        <x:v>46195</x:v>
      </x:c>
    </x:row>
    <x:row r="136" ht="15" customHeight="1">
      <x:c r="A136" s="78" t="str">
        <x:v>RM-0135</x:v>
      </x:c>
      <x:c r="B136" s="78" t="str">
        <x:v>Filler Material 135</x:v>
      </x:c>
      <x:c r="C136" s="78" t="str">
        <x:v>Filler</x:v>
      </x:c>
      <x:c r="D136" s="78" t="str">
        <x:v>LB</x:v>
      </x:c>
      <x:c r="E136" s="78" t="str">
        <x:v>Sample Supplier A</x:v>
      </x:c>
      <x:c r="F136" s="79" t="n">
        <x:v>0.49</x:v>
      </x:c>
      <x:c r="G136" s="78" t="n">
        <x:v>24</x:v>
      </x:c>
      <x:c r="H136" s="78" t="n">
        <x:v>5278</x:v>
      </x:c>
      <x:c r="I136" s="78" t="n">
        <x:v>10556</x:v>
      </x:c>
      <x:c r="J136" s="78" t="n">
        <x:v>10097</x:v>
      </x:c>
      <x:c r="K136" s="78" t="n">
        <x:v>0</x:v>
      </x:c>
      <x:c r="L136" s="80" t="n">
        <x:v>46179</x:v>
      </x:c>
    </x:row>
    <x:row r="137" ht="15" customHeight="1">
      <x:c r="A137" s="78" t="str">
        <x:v>RM-0136</x:v>
      </x:c>
      <x:c r="B137" s="78" t="str">
        <x:v>Solvent Material 136</x:v>
      </x:c>
      <x:c r="C137" s="78" t="str">
        <x:v>Solvent</x:v>
      </x:c>
      <x:c r="D137" s="78" t="str">
        <x:v>GAL</x:v>
      </x:c>
      <x:c r="E137" s="78" t="str">
        <x:v>Sample Supplier B</x:v>
      </x:c>
      <x:c r="F137" s="79" t="n">
        <x:v>3.49</x:v>
      </x:c>
      <x:c r="G137" s="78" t="n">
        <x:v>24</x:v>
      </x:c>
      <x:c r="H137" s="78" t="n">
        <x:v>2409</x:v>
      </x:c>
      <x:c r="I137" s="78" t="n">
        <x:v>8431</x:v>
      </x:c>
      <x:c r="J137" s="78" t="n">
        <x:v>7266</x:v>
      </x:c>
      <x:c r="K137" s="78" t="n">
        <x:v>9002</x:v>
      </x:c>
      <x:c r="L137" s="80" t="n">
        <x:v>46118</x:v>
      </x:c>
    </x:row>
    <x:row r="138" ht="15" customHeight="1">
      <x:c r="A138" s="78" t="str">
        <x:v>RM-0137</x:v>
      </x:c>
      <x:c r="B138" s="78" t="str">
        <x:v>Additive Material 137</x:v>
      </x:c>
      <x:c r="C138" s="78" t="str">
        <x:v>Additive</x:v>
      </x:c>
      <x:c r="D138" s="78" t="str">
        <x:v>LB</x:v>
      </x:c>
      <x:c r="E138" s="78" t="str">
        <x:v>Sample Supplier A</x:v>
      </x:c>
      <x:c r="F138" s="79" t="n">
        <x:v>9.66</x:v>
      </x:c>
      <x:c r="G138" s="78" t="n">
        <x:v>48</x:v>
      </x:c>
      <x:c r="H138" s="78" t="n">
        <x:v>167</x:v>
      </x:c>
      <x:c r="I138" s="78" t="n">
        <x:v>335</x:v>
      </x:c>
      <x:c r="J138" s="78" t="n">
        <x:v>556</x:v>
      </x:c>
      <x:c r="K138" s="78" t="n">
        <x:v>0</x:v>
      </x:c>
      <x:c r="L138" s="80" t="n">
        <x:v>46193</x:v>
      </x:c>
    </x:row>
    <x:row r="139" ht="15" customHeight="1">
      <x:c r="A139" s="78" t="str">
        <x:v>RM-0138</x:v>
      </x:c>
      <x:c r="B139" s="78" t="str">
        <x:v>Packaging Material 138</x:v>
      </x:c>
      <x:c r="C139" s="78" t="str">
        <x:v>Packaging</x:v>
      </x:c>
      <x:c r="D139" s="78" t="str">
        <x:v>EA</x:v>
      </x:c>
      <x:c r="E139" s="78" t="str">
        <x:v>Sample Supplier B</x:v>
      </x:c>
      <x:c r="F139" s="79" t="n">
        <x:v>2.16</x:v>
      </x:c>
      <x:c r="G139" s="78" t="n">
        <x:v>13</x:v>
      </x:c>
      <x:c r="H139" s="78" t="n">
        <x:v>4007</x:v>
      </x:c>
      <x:c r="I139" s="78" t="n">
        <x:v>8014</x:v>
      </x:c>
      <x:c r="J139" s="78" t="n">
        <x:v>11290</x:v>
      </x:c>
      <x:c r="K139" s="78" t="n">
        <x:v>0</x:v>
      </x:c>
      <x:c r="L139" s="80" t="n">
        <x:v>46131</x:v>
      </x:c>
    </x:row>
    <x:row r="140" ht="15" customHeight="1">
      <x:c r="A140" s="78" t="str">
        <x:v>RM-0139</x:v>
      </x:c>
      <x:c r="B140" s="78" t="str">
        <x:v>Resin Material 139</x:v>
      </x:c>
      <x:c r="C140" s="78" t="str">
        <x:v>Resin</x:v>
      </x:c>
      <x:c r="D140" s="78" t="str">
        <x:v>LB</x:v>
      </x:c>
      <x:c r="E140" s="78" t="str">
        <x:v>Sample Supplier A</x:v>
      </x:c>
      <x:c r="F140" s="79" t="n">
        <x:v>3.33</x:v>
      </x:c>
      <x:c r="G140" s="78" t="n">
        <x:v>32</x:v>
      </x:c>
      <x:c r="H140" s="78" t="n">
        <x:v>2050</x:v>
      </x:c>
      <x:c r="I140" s="78" t="n">
        <x:v>6150</x:v>
      </x:c>
      <x:c r="J140" s="78" t="n">
        <x:v>8249</x:v>
      </x:c>
      <x:c r="K140" s="78" t="n">
        <x:v>0</x:v>
      </x:c>
      <x:c r="L140" s="80" t="n">
        <x:v>46250</x:v>
      </x:c>
    </x:row>
    <x:row r="141" ht="15" customHeight="1">
      <x:c r="A141" s="78" t="str">
        <x:v>RM-0140</x:v>
      </x:c>
      <x:c r="B141" s="78" t="str">
        <x:v>Pigment Material 140</x:v>
      </x:c>
      <x:c r="C141" s="78" t="str">
        <x:v>Pigment</x:v>
      </x:c>
      <x:c r="D141" s="78" t="str">
        <x:v>LB</x:v>
      </x:c>
      <x:c r="E141" s="78" t="str">
        <x:v>Sample Supplier B</x:v>
      </x:c>
      <x:c r="F141" s="79" t="n">
        <x:v>8.1</x:v>
      </x:c>
      <x:c r="G141" s="78" t="n">
        <x:v>43</x:v>
      </x:c>
      <x:c r="H141" s="78" t="n">
        <x:v>1004</x:v>
      </x:c>
      <x:c r="I141" s="78" t="n">
        <x:v>2510</x:v>
      </x:c>
      <x:c r="J141" s="78" t="n">
        <x:v>489</x:v>
      </x:c>
      <x:c r="K141" s="78" t="n">
        <x:v>0</x:v>
      </x:c>
      <x:c r="L141" s="80" t="n">
        <x:v>46094</x:v>
      </x:c>
    </x:row>
    <x:row r="142" ht="15" customHeight="1">
      <x:c r="A142" s="78" t="str">
        <x:v>RM-0141</x:v>
      </x:c>
      <x:c r="B142" s="78" t="str">
        <x:v>Filler Material 141</x:v>
      </x:c>
      <x:c r="C142" s="78" t="str">
        <x:v>Filler</x:v>
      </x:c>
      <x:c r="D142" s="78" t="str">
        <x:v>LB</x:v>
      </x:c>
      <x:c r="E142" s="78" t="str">
        <x:v>Sample Supplier A</x:v>
      </x:c>
      <x:c r="F142" s="79" t="n">
        <x:v>0.49</x:v>
      </x:c>
      <x:c r="G142" s="78" t="n">
        <x:v>24</x:v>
      </x:c>
      <x:c r="H142" s="78" t="n">
        <x:v>5548</x:v>
      </x:c>
      <x:c r="I142" s="78" t="n">
        <x:v>13871</x:v>
      </x:c>
      <x:c r="J142" s="78" t="n">
        <x:v>1361</x:v>
      </x:c>
      <x:c r="K142" s="78" t="n">
        <x:v>6450</x:v>
      </x:c>
      <x:c r="L142" s="80" t="n">
        <x:v>46230</x:v>
      </x:c>
    </x:row>
    <x:row r="143" ht="15" customHeight="1">
      <x:c r="A143" s="78" t="str">
        <x:v>RM-0142</x:v>
      </x:c>
      <x:c r="B143" s="78" t="str">
        <x:v>Solvent Material 142</x:v>
      </x:c>
      <x:c r="C143" s="78" t="str">
        <x:v>Solvent</x:v>
      </x:c>
      <x:c r="D143" s="78" t="str">
        <x:v>GAL</x:v>
      </x:c>
      <x:c r="E143" s="78" t="str">
        <x:v>Sample Supplier B</x:v>
      </x:c>
      <x:c r="F143" s="79" t="n">
        <x:v>2.03</x:v>
      </x:c>
      <x:c r="G143" s="78" t="n">
        <x:v>19</x:v>
      </x:c>
      <x:c r="H143" s="78" t="n">
        <x:v>765</x:v>
      </x:c>
      <x:c r="I143" s="78" t="n">
        <x:v>1785</x:v>
      </x:c>
      <x:c r="J143" s="78" t="n">
        <x:v>1067</x:v>
      </x:c>
      <x:c r="K143" s="78" t="n">
        <x:v>0</x:v>
      </x:c>
      <x:c r="L143" s="80" t="n">
        <x:v>46237</x:v>
      </x:c>
    </x:row>
    <x:row r="144" ht="15" customHeight="1">
      <x:c r="A144" s="78" t="str">
        <x:v>RM-0143</x:v>
      </x:c>
      <x:c r="B144" s="78" t="str">
        <x:v>Additive Material 143</x:v>
      </x:c>
      <x:c r="C144" s="78" t="str">
        <x:v>Additive</x:v>
      </x:c>
      <x:c r="D144" s="78" t="str">
        <x:v>LB</x:v>
      </x:c>
      <x:c r="E144" s="78" t="str">
        <x:v>Sample Supplier A</x:v>
      </x:c>
      <x:c r="F144" s="79" t="n">
        <x:v>9.74</x:v>
      </x:c>
      <x:c r="G144" s="78" t="n">
        <x:v>54</x:v>
      </x:c>
      <x:c r="H144" s="78" t="n">
        <x:v>2386</x:v>
      </x:c>
      <x:c r="I144" s="78" t="n">
        <x:v>3817</x:v>
      </x:c>
      <x:c r="J144" s="78" t="n">
        <x:v>1873</x:v>
      </x:c>
      <x:c r="K144" s="78" t="n">
        <x:v>1625</x:v>
      </x:c>
      <x:c r="L144" s="80" t="n">
        <x:v>46130</x:v>
      </x:c>
    </x:row>
    <x:row r="145" ht="15" customHeight="1">
      <x:c r="A145" s="78" t="str">
        <x:v>RM-0144</x:v>
      </x:c>
      <x:c r="B145" s="78" t="str">
        <x:v>Packaging Material 144</x:v>
      </x:c>
      <x:c r="C145" s="78" t="str">
        <x:v>Packaging</x:v>
      </x:c>
      <x:c r="D145" s="78" t="str">
        <x:v>EA</x:v>
      </x:c>
      <x:c r="E145" s="78" t="str">
        <x:v>Sample Supplier B</x:v>
      </x:c>
      <x:c r="F145" s="79" t="n">
        <x:v>1.14</x:v>
      </x:c>
      <x:c r="G145" s="78" t="n">
        <x:v>21</x:v>
      </x:c>
      <x:c r="H145" s="78" t="n">
        <x:v>1486</x:v>
      </x:c>
      <x:c r="I145" s="78" t="n">
        <x:v>2971</x:v>
      </x:c>
      <x:c r="J145" s="78" t="n">
        <x:v>13939</x:v>
      </x:c>
      <x:c r="K145" s="78" t="n">
        <x:v>0</x:v>
      </x:c>
      <x:c r="L145" s="80" t="n">
        <x:v>46225</x:v>
      </x:c>
    </x:row>
    <x:row r="146" ht="15" customHeight="1">
      <x:c r="A146" s="78" t="str">
        <x:v>RM-0145</x:v>
      </x:c>
      <x:c r="B146" s="78" t="str">
        <x:v>Resin Material 145</x:v>
      </x:c>
      <x:c r="C146" s="78" t="str">
        <x:v>Resin</x:v>
      </x:c>
      <x:c r="D146" s="78" t="str">
        <x:v>LB</x:v>
      </x:c>
      <x:c r="E146" s="78" t="str">
        <x:v>Sample Supplier A</x:v>
      </x:c>
      <x:c r="F146" s="79" t="n">
        <x:v>1.91</x:v>
      </x:c>
      <x:c r="G146" s="78" t="n">
        <x:v>53</x:v>
      </x:c>
      <x:c r="H146" s="78" t="n">
        <x:v>3269</x:v>
      </x:c>
      <x:c r="I146" s="78" t="n">
        <x:v>6539</x:v>
      </x:c>
      <x:c r="J146" s="78" t="n">
        <x:v>6358</x:v>
      </x:c>
      <x:c r="K146" s="78" t="n">
        <x:v>0</x:v>
      </x:c>
      <x:c r="L146" s="80" t="n">
        <x:v>46223</x:v>
      </x:c>
    </x:row>
    <x:row r="147" ht="15" customHeight="1">
      <x:c r="A147" s="78" t="str">
        <x:v>RM-0146</x:v>
      </x:c>
      <x:c r="B147" s="78" t="str">
        <x:v>Pigment Material 146</x:v>
      </x:c>
      <x:c r="C147" s="78" t="str">
        <x:v>Pigment</x:v>
      </x:c>
      <x:c r="D147" s="78" t="str">
        <x:v>LB</x:v>
      </x:c>
      <x:c r="E147" s="78" t="str">
        <x:v>Sample Supplier B</x:v>
      </x:c>
      <x:c r="F147" s="79" t="n">
        <x:v>4.67</x:v>
      </x:c>
      <x:c r="G147" s="78" t="n">
        <x:v>31</x:v>
      </x:c>
      <x:c r="H147" s="78" t="n">
        <x:v>1278</x:v>
      </x:c>
      <x:c r="I147" s="78" t="n">
        <x:v>2982</x:v>
      </x:c>
      <x:c r="J147" s="78" t="n">
        <x:v>3382</x:v>
      </x:c>
      <x:c r="K147" s="78" t="n">
        <x:v>1640</x:v>
      </x:c>
      <x:c r="L147" s="80" t="n">
        <x:v>46148</x:v>
      </x:c>
    </x:row>
    <x:row r="148" ht="15" customHeight="1">
      <x:c r="A148" s="78" t="str">
        <x:v>RM-0147</x:v>
      </x:c>
      <x:c r="B148" s="78" t="str">
        <x:v>Filler Material 147</x:v>
      </x:c>
      <x:c r="C148" s="78" t="str">
        <x:v>Filler</x:v>
      </x:c>
      <x:c r="D148" s="78" t="str">
        <x:v>LB</x:v>
      </x:c>
      <x:c r="E148" s="78" t="str">
        <x:v>Sample Supplier A</x:v>
      </x:c>
      <x:c r="F148" s="79" t="n">
        <x:v>0.51</x:v>
      </x:c>
      <x:c r="G148" s="78" t="n">
        <x:v>27</x:v>
      </x:c>
      <x:c r="H148" s="78" t="n">
        <x:v>3116</x:v>
      </x:c>
      <x:c r="I148" s="78" t="n">
        <x:v>6232</x:v>
      </x:c>
      <x:c r="J148" s="78" t="n">
        <x:v>5874</x:v>
      </x:c>
      <x:c r="K148" s="78" t="n">
        <x:v>0</x:v>
      </x:c>
      <x:c r="L148" s="80" t="n">
        <x:v>46152</x:v>
      </x:c>
    </x:row>
    <x:row r="149" ht="15" customHeight="1">
      <x:c r="A149" s="78" t="str">
        <x:v>RM-0148</x:v>
      </x:c>
      <x:c r="B149" s="78" t="str">
        <x:v>Solvent Material 148</x:v>
      </x:c>
      <x:c r="C149" s="78" t="str">
        <x:v>Solvent</x:v>
      </x:c>
      <x:c r="D149" s="78" t="str">
        <x:v>GAL</x:v>
      </x:c>
      <x:c r="E149" s="78" t="str">
        <x:v>Sample Supplier B</x:v>
      </x:c>
      <x:c r="F149" s="79" t="n">
        <x:v>3.28</x:v>
      </x:c>
      <x:c r="G149" s="78" t="n">
        <x:v>28</x:v>
      </x:c>
      <x:c r="H149" s="78" t="n">
        <x:v>4476</x:v>
      </x:c>
      <x:c r="I149" s="78" t="n">
        <x:v>11190</x:v>
      </x:c>
      <x:c r="J149" s="78" t="n">
        <x:v>8248</x:v>
      </x:c>
      <x:c r="K149" s="78" t="n">
        <x:v>0</x:v>
      </x:c>
      <x:c r="L149" s="80" t="n">
        <x:v>46202</x:v>
      </x:c>
    </x:row>
    <x:row r="150" ht="15" customHeight="1">
      <x:c r="A150" s="78" t="str">
        <x:v>RM-0149</x:v>
      </x:c>
      <x:c r="B150" s="78" t="str">
        <x:v>Additive Material 149</x:v>
      </x:c>
      <x:c r="C150" s="78" t="str">
        <x:v>Additive</x:v>
      </x:c>
      <x:c r="D150" s="78" t="str">
        <x:v>LB</x:v>
      </x:c>
      <x:c r="E150" s="78" t="str">
        <x:v>Sample Supplier A</x:v>
      </x:c>
      <x:c r="F150" s="79" t="n">
        <x:v>11.65</x:v>
      </x:c>
      <x:c r="G150" s="78" t="n">
        <x:v>37</x:v>
      </x:c>
      <x:c r="H150" s="78" t="n">
        <x:v>965</x:v>
      </x:c>
      <x:c r="I150" s="78" t="n">
        <x:v>3379</x:v>
      </x:c>
      <x:c r="J150" s="78" t="n">
        <x:v>3178</x:v>
      </x:c>
      <x:c r="K150" s="78" t="n">
        <x:v>0</x:v>
      </x:c>
      <x:c r="L150" s="80" t="n">
        <x:v>46239</x:v>
      </x:c>
    </x:row>
    <x:row r="151" ht="15" customHeight="1">
      <x:c r="A151" s="78" t="str">
        <x:v>RM-0150</x:v>
      </x:c>
      <x:c r="B151" s="78" t="str">
        <x:v>Packaging Material 150</x:v>
      </x:c>
      <x:c r="C151" s="78" t="str">
        <x:v>Packaging</x:v>
      </x:c>
      <x:c r="D151" s="78" t="str">
        <x:v>EA</x:v>
      </x:c>
      <x:c r="E151" s="78" t="str">
        <x:v>Sample Supplier B</x:v>
      </x:c>
      <x:c r="F151" s="79" t="n">
        <x:v>1.34</x:v>
      </x:c>
      <x:c r="G151" s="78" t="n">
        <x:v>14</x:v>
      </x:c>
      <x:c r="H151" s="78" t="n">
        <x:v>11245</x:v>
      </x:c>
      <x:c r="I151" s="78" t="n">
        <x:v>17992</x:v>
      </x:c>
      <x:c r="J151" s="78" t="n">
        <x:v>2643</x:v>
      </x:c>
      <x:c r="K151" s="78" t="n">
        <x:v>0</x:v>
      </x:c>
      <x:c r="L151" s="80" t="n">
        <x:v>46154</x:v>
      </x:c>
    </x:row>
    <x:row r="152" ht="15" customHeight="1">
      <x:c r="A152" s="78" t="str">
        <x:v>RM-0151</x:v>
      </x:c>
      <x:c r="B152" s="78" t="str">
        <x:v>Resin Material 151</x:v>
      </x:c>
      <x:c r="C152" s="78" t="str">
        <x:v>Resin</x:v>
      </x:c>
      <x:c r="D152" s="78" t="str">
        <x:v>LB</x:v>
      </x:c>
      <x:c r="E152" s="78" t="str">
        <x:v>Sample Supplier A</x:v>
      </x:c>
      <x:c r="F152" s="79" t="n">
        <x:v>1.54</x:v>
      </x:c>
      <x:c r="G152" s="78" t="n">
        <x:v>46</x:v>
      </x:c>
      <x:c r="H152" s="78" t="n">
        <x:v>6276</x:v>
      </x:c>
      <x:c r="I152" s="78" t="n">
        <x:v>10042</x:v>
      </x:c>
      <x:c r="J152" s="78" t="n">
        <x:v>1637</x:v>
      </x:c>
      <x:c r="K152" s="78" t="n">
        <x:v>5148</x:v>
      </x:c>
      <x:c r="L152" s="80" t="n">
        <x:v>46175</x:v>
      </x:c>
    </x:row>
    <x:row r="153" ht="15" customHeight="1">
      <x:c r="A153" s="78" t="str">
        <x:v>RM-0152</x:v>
      </x:c>
      <x:c r="B153" s="78" t="str">
        <x:v>Pigment Material 152</x:v>
      </x:c>
      <x:c r="C153" s="78" t="str">
        <x:v>Pigment</x:v>
      </x:c>
      <x:c r="D153" s="78" t="str">
        <x:v>LB</x:v>
      </x:c>
      <x:c r="E153" s="78" t="str">
        <x:v>Sample Supplier B</x:v>
      </x:c>
      <x:c r="F153" s="79" t="n">
        <x:v>3.81</x:v>
      </x:c>
      <x:c r="G153" s="78" t="n">
        <x:v>47</x:v>
      </x:c>
      <x:c r="H153" s="78" t="n">
        <x:v>2316</x:v>
      </x:c>
      <x:c r="I153" s="78" t="n">
        <x:v>9263</x:v>
      </x:c>
      <x:c r="J153" s="78" t="n">
        <x:v>4039</x:v>
      </x:c>
      <x:c r="K153" s="78" t="n">
        <x:v>0</x:v>
      </x:c>
      <x:c r="L153" s="80" t="n">
        <x:v>46177</x:v>
      </x:c>
    </x:row>
    <x:row r="154" ht="15" customHeight="1">
      <x:c r="A154" s="78" t="str">
        <x:v>RM-0153</x:v>
      </x:c>
      <x:c r="B154" s="78" t="str">
        <x:v>Filler Material 153</x:v>
      </x:c>
      <x:c r="C154" s="78" t="str">
        <x:v>Filler</x:v>
      </x:c>
      <x:c r="D154" s="78" t="str">
        <x:v>LB</x:v>
      </x:c>
      <x:c r="E154" s="78" t="str">
        <x:v>Sample Supplier A</x:v>
      </x:c>
      <x:c r="F154" s="79" t="n">
        <x:v>0.47</x:v>
      </x:c>
      <x:c r="G154" s="78" t="n">
        <x:v>25</x:v>
      </x:c>
      <x:c r="H154" s="78" t="n">
        <x:v>4677</x:v>
      </x:c>
      <x:c r="I154" s="78" t="n">
        <x:v>10289</x:v>
      </x:c>
      <x:c r="J154" s="78" t="n">
        <x:v>3808</x:v>
      </x:c>
      <x:c r="K154" s="78" t="n">
        <x:v>3573</x:v>
      </x:c>
      <x:c r="L154" s="80" t="n">
        <x:v>46123</x:v>
      </x:c>
    </x:row>
    <x:row r="155" ht="15" customHeight="1">
      <x:c r="A155" s="78" t="str">
        <x:v>RM-0154</x:v>
      </x:c>
      <x:c r="B155" s="78" t="str">
        <x:v>Solvent Material 154</x:v>
      </x:c>
      <x:c r="C155" s="78" t="str">
        <x:v>Solvent</x:v>
      </x:c>
      <x:c r="D155" s="78" t="str">
        <x:v>GAL</x:v>
      </x:c>
      <x:c r="E155" s="78" t="str">
        <x:v>Sample Supplier B</x:v>
      </x:c>
      <x:c r="F155" s="79" t="n">
        <x:v>4.68</x:v>
      </x:c>
      <x:c r="G155" s="78" t="n">
        <x:v>38</x:v>
      </x:c>
      <x:c r="H155" s="78" t="n">
        <x:v>3330</x:v>
      </x:c>
      <x:c r="I155" s="78" t="n">
        <x:v>6660</x:v>
      </x:c>
      <x:c r="J155" s="78" t="n">
        <x:v>19897</x:v>
      </x:c>
      <x:c r="K155" s="78" t="n">
        <x:v>0</x:v>
      </x:c>
      <x:c r="L155" s="80" t="n">
        <x:v>46171</x:v>
      </x:c>
    </x:row>
    <x:row r="156" ht="15" customHeight="1">
      <x:c r="A156" s="78" t="str">
        <x:v>RM-0155</x:v>
      </x:c>
      <x:c r="B156" s="78" t="str">
        <x:v>Additive Material 155</x:v>
      </x:c>
      <x:c r="C156" s="78" t="str">
        <x:v>Additive</x:v>
      </x:c>
      <x:c r="D156" s="78" t="str">
        <x:v>LB</x:v>
      </x:c>
      <x:c r="E156" s="78" t="str">
        <x:v>Sample Supplier A</x:v>
      </x:c>
      <x:c r="F156" s="79" t="n">
        <x:v>7.61</x:v>
      </x:c>
      <x:c r="G156" s="78" t="n">
        <x:v>51</x:v>
      </x:c>
      <x:c r="H156" s="78" t="n">
        <x:v>893</x:v>
      </x:c>
      <x:c r="I156" s="78" t="n">
        <x:v>2232</x:v>
      </x:c>
      <x:c r="J156" s="78" t="n">
        <x:v>2101</x:v>
      </x:c>
      <x:c r="K156" s="78" t="n">
        <x:v>0</x:v>
      </x:c>
      <x:c r="L156" s="80" t="n">
        <x:v>46201</x:v>
      </x:c>
    </x:row>
    <x:row r="157" ht="15" customHeight="1">
      <x:c r="A157" s="78" t="str">
        <x:v>RM-0156</x:v>
      </x:c>
      <x:c r="B157" s="78" t="str">
        <x:v>Packaging Material 156</x:v>
      </x:c>
      <x:c r="C157" s="78" t="str">
        <x:v>Packaging</x:v>
      </x:c>
      <x:c r="D157" s="78" t="str">
        <x:v>EA</x:v>
      </x:c>
      <x:c r="E157" s="78" t="str">
        <x:v>Sample Supplier B</x:v>
      </x:c>
      <x:c r="F157" s="79" t="n">
        <x:v>1.65</x:v>
      </x:c>
      <x:c r="G157" s="78" t="n">
        <x:v>22</x:v>
      </x:c>
      <x:c r="H157" s="78" t="n">
        <x:v>4963</x:v>
      </x:c>
      <x:c r="I157" s="78" t="n">
        <x:v>14889</x:v>
      </x:c>
      <x:c r="J157" s="78" t="n">
        <x:v>23630</x:v>
      </x:c>
      <x:c r="K157" s="78" t="n">
        <x:v>14746</x:v>
      </x:c>
      <x:c r="L157" s="80" t="n">
        <x:v>46180</x:v>
      </x:c>
    </x:row>
    <x:row r="158" ht="15" customHeight="1">
      <x:c r="A158" s="78" t="str">
        <x:v>RM-0157</x:v>
      </x:c>
      <x:c r="B158" s="78" t="str">
        <x:v>Resin Material 157</x:v>
      </x:c>
      <x:c r="C158" s="78" t="str">
        <x:v>Resin</x:v>
      </x:c>
      <x:c r="D158" s="78" t="str">
        <x:v>LB</x:v>
      </x:c>
      <x:c r="E158" s="78" t="str">
        <x:v>Sample Supplier A</x:v>
      </x:c>
      <x:c r="F158" s="79" t="n">
        <x:v>3.27</x:v>
      </x:c>
      <x:c r="G158" s="78" t="n">
        <x:v>46</x:v>
      </x:c>
      <x:c r="H158" s="78" t="n">
        <x:v>6527</x:v>
      </x:c>
      <x:c r="I158" s="78" t="n">
        <x:v>11748</x:v>
      </x:c>
      <x:c r="J158" s="78" t="n">
        <x:v>7087</x:v>
      </x:c>
      <x:c r="K158" s="78" t="n">
        <x:v>0</x:v>
      </x:c>
      <x:c r="L158" s="80" t="n">
        <x:v>46131</x:v>
      </x:c>
    </x:row>
    <x:row r="159" ht="15" customHeight="1">
      <x:c r="A159" s="78" t="str">
        <x:v>RM-0158</x:v>
      </x:c>
      <x:c r="B159" s="78" t="str">
        <x:v>Pigment Material 158</x:v>
      </x:c>
      <x:c r="C159" s="78" t="str">
        <x:v>Pigment</x:v>
      </x:c>
      <x:c r="D159" s="78" t="str">
        <x:v>LB</x:v>
      </x:c>
      <x:c r="E159" s="78" t="str">
        <x:v>Sample Supplier B</x:v>
      </x:c>
      <x:c r="F159" s="79" t="n">
        <x:v>7.77</x:v>
      </x:c>
      <x:c r="G159" s="78" t="n">
        <x:v>33</x:v>
      </x:c>
      <x:c r="H159" s="78" t="n">
        <x:v>1493</x:v>
      </x:c>
      <x:c r="I159" s="78" t="n">
        <x:v>4479</x:v>
      </x:c>
      <x:c r="J159" s="78" t="n">
        <x:v>4063</x:v>
      </x:c>
      <x:c r="K159" s="78" t="n">
        <x:v>0</x:v>
      </x:c>
      <x:c r="L159" s="80" t="n">
        <x:v>46174</x:v>
      </x:c>
    </x:row>
    <x:row r="160" ht="15" customHeight="1">
      <x:c r="A160" s="78" t="str">
        <x:v>RM-0159</x:v>
      </x:c>
      <x:c r="B160" s="78" t="str">
        <x:v>Filler Material 159</x:v>
      </x:c>
      <x:c r="C160" s="78" t="str">
        <x:v>Filler</x:v>
      </x:c>
      <x:c r="D160" s="78" t="str">
        <x:v>LB</x:v>
      </x:c>
      <x:c r="E160" s="78" t="str">
        <x:v>Sample Supplier A</x:v>
      </x:c>
      <x:c r="F160" s="79" t="n">
        <x:v>0.67</x:v>
      </x:c>
      <x:c r="G160" s="78" t="n">
        <x:v>16</x:v>
      </x:c>
      <x:c r="H160" s="78" t="n">
        <x:v>3981</x:v>
      </x:c>
      <x:c r="I160" s="78" t="n">
        <x:v>7166</x:v>
      </x:c>
      <x:c r="J160" s="78" t="n">
        <x:v>8345</x:v>
      </x:c>
      <x:c r="K160" s="78" t="n">
        <x:v>0</x:v>
      </x:c>
      <x:c r="L160" s="80" t="n">
        <x:v>46102</x:v>
      </x:c>
    </x:row>
    <x:row r="161" ht="15" customHeight="1">
      <x:c r="A161" s="78" t="str">
        <x:v>RM-0160</x:v>
      </x:c>
      <x:c r="B161" s="78" t="str">
        <x:v>Solvent Material 160</x:v>
      </x:c>
      <x:c r="C161" s="78" t="str">
        <x:v>Solvent</x:v>
      </x:c>
      <x:c r="D161" s="78" t="str">
        <x:v>GAL</x:v>
      </x:c>
      <x:c r="E161" s="78" t="str">
        <x:v>Sample Supplier B</x:v>
      </x:c>
      <x:c r="F161" s="79" t="n">
        <x:v>2.85</x:v>
      </x:c>
      <x:c r="G161" s="78" t="n">
        <x:v>36</x:v>
      </x:c>
      <x:c r="H161" s="78" t="n">
        <x:v>6101</x:v>
      </x:c>
      <x:c r="I161" s="78" t="n">
        <x:v>12201</x:v>
      </x:c>
      <x:c r="J161" s="78" t="n">
        <x:v>1118</x:v>
      </x:c>
      <x:c r="K161" s="78" t="n">
        <x:v>0</x:v>
      </x:c>
      <x:c r="L161" s="80" t="n">
        <x:v>46152</x:v>
      </x:c>
    </x:row>
    <x:row r="162" ht="15" customHeight="1">
      <x:c r="A162" s="78" t="str">
        <x:v>RM-0161</x:v>
      </x:c>
      <x:c r="B162" s="78" t="str">
        <x:v>Additive Material 161</x:v>
      </x:c>
      <x:c r="C162" s="78" t="str">
        <x:v>Additive</x:v>
      </x:c>
      <x:c r="D162" s="78" t="str">
        <x:v>LB</x:v>
      </x:c>
      <x:c r="E162" s="78" t="str">
        <x:v>Sample Supplier A</x:v>
      </x:c>
      <x:c r="F162" s="79" t="n">
        <x:v>10.73</x:v>
      </x:c>
      <x:c r="G162" s="78" t="n">
        <x:v>30</x:v>
      </x:c>
      <x:c r="H162" s="78" t="n">
        <x:v>1121</x:v>
      </x:c>
      <x:c r="I162" s="78" t="n">
        <x:v>3922</x:v>
      </x:c>
      <x:c r="J162" s="78" t="n">
        <x:v>305</x:v>
      </x:c>
      <x:c r="K162" s="78" t="n">
        <x:v>3669</x:v>
      </x:c>
      <x:c r="L162" s="80" t="n">
        <x:v>46156</x:v>
      </x:c>
    </x:row>
    <x:row r="163" ht="15" customHeight="1">
      <x:c r="A163" s="78" t="str">
        <x:v>RM-0162</x:v>
      </x:c>
      <x:c r="B163" s="78" t="str">
        <x:v>Packaging Material 162</x:v>
      </x:c>
      <x:c r="C163" s="78" t="str">
        <x:v>Packaging</x:v>
      </x:c>
      <x:c r="D163" s="78" t="str">
        <x:v>EA</x:v>
      </x:c>
      <x:c r="E163" s="78" t="str">
        <x:v>Sample Supplier B</x:v>
      </x:c>
      <x:c r="F163" s="79" t="n">
        <x:v>1.06</x:v>
      </x:c>
      <x:c r="G163" s="78" t="n">
        <x:v>12</x:v>
      </x:c>
      <x:c r="H163" s="78" t="n">
        <x:v>2389</x:v>
      </x:c>
      <x:c r="I163" s="78" t="n">
        <x:v>9555</x:v>
      </x:c>
      <x:c r="J163" s="78" t="n">
        <x:v>4616</x:v>
      </x:c>
      <x:c r="K163" s="78" t="n">
        <x:v>0</x:v>
      </x:c>
      <x:c r="L163" s="80" t="n">
        <x:v>46160</x:v>
      </x:c>
    </x:row>
    <x:row r="164" ht="15" customHeight="1">
      <x:c r="A164" s="78" t="str">
        <x:v>RM-0163</x:v>
      </x:c>
      <x:c r="B164" s="78" t="str">
        <x:v>Resin Material 163</x:v>
      </x:c>
      <x:c r="C164" s="78" t="str">
        <x:v>Resin</x:v>
      </x:c>
      <x:c r="D164" s="78" t="str">
        <x:v>LB</x:v>
      </x:c>
      <x:c r="E164" s="78" t="str">
        <x:v>Sample Supplier A</x:v>
      </x:c>
      <x:c r="F164" s="79" t="n">
        <x:v>2.75</x:v>
      </x:c>
      <x:c r="G164" s="78" t="n">
        <x:v>32</x:v>
      </x:c>
      <x:c r="H164" s="78" t="n">
        <x:v>1864</x:v>
      </x:c>
      <x:c r="I164" s="78" t="n">
        <x:v>3728</x:v>
      </x:c>
      <x:c r="J164" s="78" t="n">
        <x:v>1462</x:v>
      </x:c>
      <x:c r="K164" s="78" t="n">
        <x:v>3045</x:v>
      </x:c>
      <x:c r="L164" s="80" t="n">
        <x:v>46121</x:v>
      </x:c>
    </x:row>
    <x:row r="165" ht="15" customHeight="1">
      <x:c r="A165" s="78" t="str">
        <x:v>RM-0164</x:v>
      </x:c>
      <x:c r="B165" s="78" t="str">
        <x:v>Pigment Material 164</x:v>
      </x:c>
      <x:c r="C165" s="78" t="str">
        <x:v>Pigment</x:v>
      </x:c>
      <x:c r="D165" s="78" t="str">
        <x:v>LB</x:v>
      </x:c>
      <x:c r="E165" s="78" t="str">
        <x:v>Sample Supplier B</x:v>
      </x:c>
      <x:c r="F165" s="79" t="n">
        <x:v>4.56</x:v>
      </x:c>
      <x:c r="G165" s="78" t="n">
        <x:v>39</x:v>
      </x:c>
      <x:c r="H165" s="78" t="n">
        <x:v>1034</x:v>
      </x:c>
      <x:c r="I165" s="78" t="n">
        <x:v>2584</x:v>
      </x:c>
      <x:c r="J165" s="78" t="n">
        <x:v>5525</x:v>
      </x:c>
      <x:c r="K165" s="78" t="n">
        <x:v>0</x:v>
      </x:c>
      <x:c r="L165" s="80" t="n">
        <x:v>46230</x:v>
      </x:c>
    </x:row>
    <x:row r="166" ht="15" customHeight="1">
      <x:c r="A166" s="78" t="str">
        <x:v>RM-0165</x:v>
      </x:c>
      <x:c r="B166" s="78" t="str">
        <x:v>Filler Material 165</x:v>
      </x:c>
      <x:c r="C166" s="78" t="str">
        <x:v>Filler</x:v>
      </x:c>
      <x:c r="D166" s="78" t="str">
        <x:v>LB</x:v>
      </x:c>
      <x:c r="E166" s="78" t="str">
        <x:v>Sample Supplier A</x:v>
      </x:c>
      <x:c r="F166" s="79" t="n">
        <x:v>0.36</x:v>
      </x:c>
      <x:c r="G166" s="78" t="n">
        <x:v>16</x:v>
      </x:c>
      <x:c r="H166" s="78" t="n">
        <x:v>4902</x:v>
      </x:c>
      <x:c r="I166" s="78" t="n">
        <x:v>10784</x:v>
      </x:c>
      <x:c r="J166" s="78" t="n">
        <x:v>7317</x:v>
      </x:c>
      <x:c r="K166" s="78" t="n">
        <x:v>0</x:v>
      </x:c>
      <x:c r="L166" s="80" t="n">
        <x:v>46147</x:v>
      </x:c>
    </x:row>
    <x:row r="167" ht="15" customHeight="1">
      <x:c r="A167" s="78" t="str">
        <x:v>RM-0166</x:v>
      </x:c>
      <x:c r="B167" s="78" t="str">
        <x:v>Solvent Material 166</x:v>
      </x:c>
      <x:c r="C167" s="78" t="str">
        <x:v>Solvent</x:v>
      </x:c>
      <x:c r="D167" s="78" t="str">
        <x:v>GAL</x:v>
      </x:c>
      <x:c r="E167" s="78" t="str">
        <x:v>Sample Supplier B</x:v>
      </x:c>
      <x:c r="F167" s="79" t="n">
        <x:v>2.39</x:v>
      </x:c>
      <x:c r="G167" s="78" t="n">
        <x:v>35</x:v>
      </x:c>
      <x:c r="H167" s="78" t="n">
        <x:v>2412</x:v>
      </x:c>
      <x:c r="I167" s="78" t="n">
        <x:v>5307</x:v>
      </x:c>
      <x:c r="J167" s="78" t="n">
        <x:v>3838</x:v>
      </x:c>
      <x:c r="K167" s="78" t="n">
        <x:v>2654</x:v>
      </x:c>
      <x:c r="L167" s="80" t="n">
        <x:v>46150</x:v>
      </x:c>
    </x:row>
    <x:row r="168" ht="15" customHeight="1">
      <x:c r="A168" s="78" t="str">
        <x:v>RM-0167</x:v>
      </x:c>
      <x:c r="B168" s="78" t="str">
        <x:v>Additive Material 167</x:v>
      </x:c>
      <x:c r="C168" s="78" t="str">
        <x:v>Additive</x:v>
      </x:c>
      <x:c r="D168" s="78" t="str">
        <x:v>LB</x:v>
      </x:c>
      <x:c r="E168" s="78" t="str">
        <x:v>Sample Supplier A</x:v>
      </x:c>
      <x:c r="F168" s="79" t="n">
        <x:v>7.73</x:v>
      </x:c>
      <x:c r="G168" s="78" t="n">
        <x:v>35</x:v>
      </x:c>
      <x:c r="H168" s="78" t="n">
        <x:v>1687</x:v>
      </x:c>
      <x:c r="I168" s="78" t="n">
        <x:v>4499</x:v>
      </x:c>
      <x:c r="J168" s="78" t="n">
        <x:v>5919</x:v>
      </x:c>
      <x:c r="K168" s="78" t="n">
        <x:v>0</x:v>
      </x:c>
      <x:c r="L168" s="80" t="n">
        <x:v>46222</x:v>
      </x:c>
    </x:row>
    <x:row r="169" ht="15" customHeight="1">
      <x:c r="A169" s="78" t="str">
        <x:v>RM-0168</x:v>
      </x:c>
      <x:c r="B169" s="78" t="str">
        <x:v>Packaging Material 168</x:v>
      </x:c>
      <x:c r="C169" s="78" t="str">
        <x:v>Packaging</x:v>
      </x:c>
      <x:c r="D169" s="78" t="str">
        <x:v>EA</x:v>
      </x:c>
      <x:c r="E169" s="78" t="str">
        <x:v>Sample Supplier B</x:v>
      </x:c>
      <x:c r="F169" s="79" t="n">
        <x:v>1.86</x:v>
      </x:c>
      <x:c r="G169" s="78" t="n">
        <x:v>16</x:v>
      </x:c>
      <x:c r="H169" s="78" t="n">
        <x:v>10416</x:v>
      </x:c>
      <x:c r="I169" s="78" t="n">
        <x:v>20832</x:v>
      </x:c>
      <x:c r="J169" s="78" t="n">
        <x:v>23074</x:v>
      </x:c>
      <x:c r="K169" s="78" t="n">
        <x:v>0</x:v>
      </x:c>
      <x:c r="L169" s="80" t="n">
        <x:v>46253</x:v>
      </x:c>
    </x:row>
    <x:row r="170" ht="15" customHeight="1">
      <x:c r="A170" s="78" t="str">
        <x:v>RM-0169</x:v>
      </x:c>
      <x:c r="B170" s="78" t="str">
        <x:v>Resin Material 169</x:v>
      </x:c>
      <x:c r="C170" s="78" t="str">
        <x:v>Resin</x:v>
      </x:c>
      <x:c r="D170" s="78" t="str">
        <x:v>LB</x:v>
      </x:c>
      <x:c r="E170" s="78" t="str">
        <x:v>Sample Supplier A</x:v>
      </x:c>
      <x:c r="F170" s="79" t="n">
        <x:v>1.38</x:v>
      </x:c>
      <x:c r="G170" s="78" t="n">
        <x:v>38</x:v>
      </x:c>
      <x:c r="H170" s="78" t="n">
        <x:v>5857</x:v>
      </x:c>
      <x:c r="I170" s="78" t="n">
        <x:v>10543</x:v>
      </x:c>
      <x:c r="J170" s="78" t="n">
        <x:v>8479</x:v>
      </x:c>
      <x:c r="K170" s="78" t="n">
        <x:v>0</x:v>
      </x:c>
      <x:c r="L170" s="80" t="n">
        <x:v>46099</x:v>
      </x:c>
    </x:row>
    <x:row r="171" ht="15" customHeight="1">
      <x:c r="A171" s="78" t="str">
        <x:v>RM-0170</x:v>
      </x:c>
      <x:c r="B171" s="78" t="str">
        <x:v>Pigment Material 170</x:v>
      </x:c>
      <x:c r="C171" s="78" t="str">
        <x:v>Pigment</x:v>
      </x:c>
      <x:c r="D171" s="78" t="str">
        <x:v>LB</x:v>
      </x:c>
      <x:c r="E171" s="78" t="str">
        <x:v>Sample Supplier B</x:v>
      </x:c>
      <x:c r="F171" s="79" t="n">
        <x:v>4.15</x:v>
      </x:c>
      <x:c r="G171" s="78" t="n">
        <x:v>39</x:v>
      </x:c>
      <x:c r="H171" s="78" t="n">
        <x:v>286</x:v>
      </x:c>
      <x:c r="I171" s="78" t="n">
        <x:v>714</x:v>
      </x:c>
      <x:c r="J171" s="78" t="n">
        <x:v>106</x:v>
      </x:c>
      <x:c r="K171" s="78" t="n">
        <x:v>0</x:v>
      </x:c>
      <x:c r="L171" s="80" t="n">
        <x:v>46168</x:v>
      </x:c>
    </x:row>
    <x:row r="172" ht="15" customHeight="1">
      <x:c r="A172" s="78" t="str">
        <x:v>RM-0171</x:v>
      </x:c>
      <x:c r="B172" s="78" t="str">
        <x:v>Filler Material 171</x:v>
      </x:c>
      <x:c r="C172" s="78" t="str">
        <x:v>Filler</x:v>
      </x:c>
      <x:c r="D172" s="78" t="str">
        <x:v>LB</x:v>
      </x:c>
      <x:c r="E172" s="78" t="str">
        <x:v>Sample Supplier A</x:v>
      </x:c>
      <x:c r="F172" s="79" t="n">
        <x:v>0.68</x:v>
      </x:c>
      <x:c r="G172" s="78" t="n">
        <x:v>16</x:v>
      </x:c>
      <x:c r="H172" s="78" t="n">
        <x:v>4959</x:v>
      </x:c>
      <x:c r="I172" s="78" t="n">
        <x:v>12397</x:v>
      </x:c>
      <x:c r="J172" s="78" t="n">
        <x:v>1368</x:v>
      </x:c>
      <x:c r="K172" s="78" t="n">
        <x:v>4273</x:v>
      </x:c>
      <x:c r="L172" s="80" t="n">
        <x:v>46120</x:v>
      </x:c>
    </x:row>
    <x:row r="173" ht="15" customHeight="1">
      <x:c r="A173" s="78" t="str">
        <x:v>RM-0172</x:v>
      </x:c>
      <x:c r="B173" s="78" t="str">
        <x:v>Solvent Material 172</x:v>
      </x:c>
      <x:c r="C173" s="78" t="str">
        <x:v>Solvent</x:v>
      </x:c>
      <x:c r="D173" s="78" t="str">
        <x:v>GAL</x:v>
      </x:c>
      <x:c r="E173" s="78" t="str">
        <x:v>Sample Supplier B</x:v>
      </x:c>
      <x:c r="F173" s="79" t="n">
        <x:v>4.94</x:v>
      </x:c>
      <x:c r="G173" s="78" t="n">
        <x:v>29</x:v>
      </x:c>
      <x:c r="H173" s="78" t="n">
        <x:v>305</x:v>
      </x:c>
      <x:c r="I173" s="78" t="n">
        <x:v>609</x:v>
      </x:c>
      <x:c r="J173" s="78" t="n">
        <x:v>200</x:v>
      </x:c>
      <x:c r="K173" s="78" t="n">
        <x:v>0</x:v>
      </x:c>
      <x:c r="L173" s="80" t="n">
        <x:v>46227</x:v>
      </x:c>
    </x:row>
    <x:row r="174" ht="15" customHeight="1">
      <x:c r="A174" s="78" t="str">
        <x:v>RM-0173</x:v>
      </x:c>
      <x:c r="B174" s="78" t="str">
        <x:v>Additive Material 173</x:v>
      </x:c>
      <x:c r="C174" s="78" t="str">
        <x:v>Additive</x:v>
      </x:c>
      <x:c r="D174" s="78" t="str">
        <x:v>LB</x:v>
      </x:c>
      <x:c r="E174" s="78" t="str">
        <x:v>Sample Supplier A</x:v>
      </x:c>
      <x:c r="F174" s="79" t="n">
        <x:v>8.82</x:v>
      </x:c>
      <x:c r="G174" s="78" t="n">
        <x:v>34</x:v>
      </x:c>
      <x:c r="H174" s="78" t="n">
        <x:v>1078</x:v>
      </x:c>
      <x:c r="I174" s="78" t="n">
        <x:v>4311</x:v>
      </x:c>
      <x:c r="J174" s="78" t="n">
        <x:v>1588</x:v>
      </x:c>
      <x:c r="K174" s="78" t="n">
        <x:v>1791</x:v>
      </x:c>
      <x:c r="L174" s="80" t="n">
        <x:v>46197</x:v>
      </x:c>
    </x:row>
    <x:row r="175" ht="15" customHeight="1">
      <x:c r="A175" s="78" t="str">
        <x:v>RM-0174</x:v>
      </x:c>
      <x:c r="B175" s="78" t="str">
        <x:v>Packaging Material 174</x:v>
      </x:c>
      <x:c r="C175" s="78" t="str">
        <x:v>Packaging</x:v>
      </x:c>
      <x:c r="D175" s="78" t="str">
        <x:v>EA</x:v>
      </x:c>
      <x:c r="E175" s="78" t="str">
        <x:v>Sample Supplier B</x:v>
      </x:c>
      <x:c r="F175" s="79" t="n">
        <x:v>1.51</x:v>
      </x:c>
      <x:c r="G175" s="78" t="n">
        <x:v>20</x:v>
      </x:c>
      <x:c r="H175" s="78" t="n">
        <x:v>3928</x:v>
      </x:c>
      <x:c r="I175" s="78" t="n">
        <x:v>13747</x:v>
      </x:c>
      <x:c r="J175" s="78" t="n">
        <x:v>39005</x:v>
      </x:c>
      <x:c r="K175" s="78" t="n">
        <x:v>0</x:v>
      </x:c>
      <x:c r="L175" s="80" t="n">
        <x:v>46150</x:v>
      </x:c>
    </x:row>
    <x:row r="176" ht="15" customHeight="1">
      <x:c r="A176" s="78" t="str">
        <x:v>RM-0175</x:v>
      </x:c>
      <x:c r="B176" s="78" t="str">
        <x:v>Resin Material 175</x:v>
      </x:c>
      <x:c r="C176" s="78" t="str">
        <x:v>Resin</x:v>
      </x:c>
      <x:c r="D176" s="78" t="str">
        <x:v>LB</x:v>
      </x:c>
      <x:c r="E176" s="78" t="str">
        <x:v>Sample Supplier A</x:v>
      </x:c>
      <x:c r="F176" s="79" t="n">
        <x:v>2.93</x:v>
      </x:c>
      <x:c r="G176" s="78" t="n">
        <x:v>44</x:v>
      </x:c>
      <x:c r="H176" s="78" t="n">
        <x:v>5827</x:v>
      </x:c>
      <x:c r="I176" s="78" t="n">
        <x:v>9323</x:v>
      </x:c>
      <x:c r="J176" s="78" t="n">
        <x:v>11130</x:v>
      </x:c>
      <x:c r="K176" s="78" t="n">
        <x:v>0</x:v>
      </x:c>
      <x:c r="L176" s="80" t="n">
        <x:v>46223</x:v>
      </x:c>
    </x:row>
    <x:row r="177" ht="15" customHeight="1">
      <x:c r="A177" s="78" t="str">
        <x:v>RM-0176</x:v>
      </x:c>
      <x:c r="B177" s="78" t="str">
        <x:v>Pigment Material 176</x:v>
      </x:c>
      <x:c r="C177" s="78" t="str">
        <x:v>Pigment</x:v>
      </x:c>
      <x:c r="D177" s="78" t="str">
        <x:v>LB</x:v>
      </x:c>
      <x:c r="E177" s="78" t="str">
        <x:v>Sample Supplier B</x:v>
      </x:c>
      <x:c r="F177" s="79" t="n">
        <x:v>8.49</x:v>
      </x:c>
      <x:c r="G177" s="78" t="n">
        <x:v>43</x:v>
      </x:c>
      <x:c r="H177" s="78" t="n">
        <x:v>210</x:v>
      </x:c>
      <x:c r="I177" s="78" t="n">
        <x:v>735</x:v>
      </x:c>
      <x:c r="J177" s="78" t="n">
        <x:v>618</x:v>
      </x:c>
      <x:c r="K177" s="78" t="n">
        <x:v>374</x:v>
      </x:c>
      <x:c r="L177" s="80" t="n">
        <x:v>46161</x:v>
      </x:c>
    </x:row>
    <x:row r="178" ht="15" customHeight="1">
      <x:c r="A178" s="78" t="str">
        <x:v>RM-0177</x:v>
      </x:c>
      <x:c r="B178" s="78" t="str">
        <x:v>Filler Material 177</x:v>
      </x:c>
      <x:c r="C178" s="78" t="str">
        <x:v>Filler</x:v>
      </x:c>
      <x:c r="D178" s="78" t="str">
        <x:v>LB</x:v>
      </x:c>
      <x:c r="E178" s="78" t="str">
        <x:v>Sample Supplier A</x:v>
      </x:c>
      <x:c r="F178" s="79" t="n">
        <x:v>0.48</x:v>
      </x:c>
      <x:c r="G178" s="78" t="n">
        <x:v>21</x:v>
      </x:c>
      <x:c r="H178" s="78" t="n">
        <x:v>1596</x:v>
      </x:c>
      <x:c r="I178" s="78" t="n">
        <x:v>6384</x:v>
      </x:c>
      <x:c r="J178" s="78" t="n">
        <x:v>7543</x:v>
      </x:c>
      <x:c r="K178" s="78" t="n">
        <x:v>0</x:v>
      </x:c>
      <x:c r="L178" s="80" t="n">
        <x:v>46140</x:v>
      </x:c>
    </x:row>
    <x:row r="179" ht="15" customHeight="1">
      <x:c r="A179" s="78" t="str">
        <x:v>RM-0178</x:v>
      </x:c>
      <x:c r="B179" s="78" t="str">
        <x:v>Solvent Material 178</x:v>
      </x:c>
      <x:c r="C179" s="78" t="str">
        <x:v>Solvent</x:v>
      </x:c>
      <x:c r="D179" s="78" t="str">
        <x:v>GAL</x:v>
      </x:c>
      <x:c r="E179" s="78" t="str">
        <x:v>Sample Supplier B</x:v>
      </x:c>
      <x:c r="F179" s="79" t="n">
        <x:v>4.51</x:v>
      </x:c>
      <x:c r="G179" s="78" t="n">
        <x:v>36</x:v>
      </x:c>
      <x:c r="H179" s="78" t="n">
        <x:v>1761</x:v>
      </x:c>
      <x:c r="I179" s="78" t="n">
        <x:v>5284</x:v>
      </x:c>
      <x:c r="J179" s="78" t="n">
        <x:v>10366</x:v>
      </x:c>
      <x:c r="K179" s="78" t="n">
        <x:v>0</x:v>
      </x:c>
      <x:c r="L179" s="80" t="n">
        <x:v>46152</x:v>
      </x:c>
    </x:row>
    <x:row r="180" ht="15" customHeight="1">
      <x:c r="A180" s="78" t="str">
        <x:v>RM-0179</x:v>
      </x:c>
      <x:c r="B180" s="78" t="str">
        <x:v>Additive Material 179</x:v>
      </x:c>
      <x:c r="C180" s="78" t="str">
        <x:v>Additive</x:v>
      </x:c>
      <x:c r="D180" s="78" t="str">
        <x:v>LB</x:v>
      </x:c>
      <x:c r="E180" s="78" t="str">
        <x:v>Sample Supplier A</x:v>
      </x:c>
      <x:c r="F180" s="79" t="n">
        <x:v>10.19</x:v>
      </x:c>
      <x:c r="G180" s="78" t="n">
        <x:v>47</x:v>
      </x:c>
      <x:c r="H180" s="78" t="n">
        <x:v>1753</x:v>
      </x:c>
      <x:c r="I180" s="78" t="n">
        <x:v>3506</x:v>
      </x:c>
      <x:c r="J180" s="78" t="n">
        <x:v>5542</x:v>
      </x:c>
      <x:c r="K180" s="78" t="n">
        <x:v>0</x:v>
      </x:c>
      <x:c r="L180" s="80" t="n">
        <x:v>46241</x:v>
      </x:c>
    </x:row>
    <x:row r="181" ht="15" customHeight="1">
      <x:c r="A181" s="78" t="str">
        <x:v>RM-0180</x:v>
      </x:c>
      <x:c r="B181" s="78" t="str">
        <x:v>Packaging Material 180</x:v>
      </x:c>
      <x:c r="C181" s="78" t="str">
        <x:v>Packaging</x:v>
      </x:c>
      <x:c r="D181" s="78" t="str">
        <x:v>EA</x:v>
      </x:c>
      <x:c r="E181" s="78" t="str">
        <x:v>Sample Supplier B</x:v>
      </x:c>
      <x:c r="F181" s="79" t="n">
        <x:v>1.25</x:v>
      </x:c>
      <x:c r="G181" s="78" t="n">
        <x:v>24</x:v>
      </x:c>
      <x:c r="H181" s="78" t="n">
        <x:v>1433</x:v>
      </x:c>
      <x:c r="I181" s="78" t="n">
        <x:v>4299</x:v>
      </x:c>
      <x:c r="J181" s="78" t="n">
        <x:v>1163</x:v>
      </x:c>
      <x:c r="K181" s="78" t="n">
        <x:v>0</x:v>
      </x:c>
      <x:c r="L181" s="80" t="n">
        <x:v>46192</x:v>
      </x:c>
    </x:row>
  </x:sheetData>
  <x:pageMargins left="0.7" right="0.7" top="0.75" bottom="0.75" header="0.3" footer="0.3"/>
  <x:tableParts count="1">
    <x:tablePart xmlns:r="http://schemas.openxmlformats.org/officeDocument/2006/relationships" r:id="R2d7886292b414ed0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.109999656677246" hidden="0" customWidth="1"/>
    <x:col min="2" max="2" width="9.4399995803833" hidden="0" customWidth="1"/>
    <x:col min="3" max="3" width="10" hidden="0" customWidth="1"/>
  </x:cols>
  <x:sheetData>
    <x:row r="1" ht="27" customHeight="1">
      <x:c r="A1" s="76" t="str">
        <x:v>Week Ending</x:v>
      </x:c>
      <x:c r="B1" s="77" t="str">
        <x:v>Item</x:v>
      </x:c>
      <x:c r="C1" s="77" t="str">
        <x:v>Usage Qty</x:v>
      </x:c>
    </x:row>
    <x:row r="2" ht="15" customHeight="1">
      <x:c r="A2" s="80" t="n">
        <x:v>46254</x:v>
      </x:c>
      <x:c r="B2" s="78" t="str">
        <x:v>RM-0001</x:v>
      </x:c>
      <x:c r="C2" s="78" t="n">
        <x:v>691.4</x:v>
      </x:c>
    </x:row>
    <x:row r="3" ht="15" customHeight="1">
      <x:c r="A3" s="80" t="n">
        <x:v>46247</x:v>
      </x:c>
      <x:c r="B3" s="78" t="str">
        <x:v>RM-0001</x:v>
      </x:c>
      <x:c r="C3" s="78" t="n">
        <x:v>792.2</x:v>
      </x:c>
    </x:row>
    <x:row r="4" ht="15" customHeight="1">
      <x:c r="A4" s="80" t="n">
        <x:v>46240</x:v>
      </x:c>
      <x:c r="B4" s="78" t="str">
        <x:v>RM-0001</x:v>
      </x:c>
      <x:c r="C4" s="78" t="n">
        <x:v>842.8</x:v>
      </x:c>
    </x:row>
    <x:row r="5" ht="15" customHeight="1">
      <x:c r="A5" s="80" t="n">
        <x:v>46233</x:v>
      </x:c>
      <x:c r="B5" s="78" t="str">
        <x:v>RM-0001</x:v>
      </x:c>
      <x:c r="C5" s="78" t="n">
        <x:v>815.9</x:v>
      </x:c>
    </x:row>
    <x:row r="6" ht="15" customHeight="1">
      <x:c r="A6" s="80" t="n">
        <x:v>46226</x:v>
      </x:c>
      <x:c r="B6" s="78" t="str">
        <x:v>RM-0001</x:v>
      </x:c>
      <x:c r="C6" s="78" t="n">
        <x:v>1043.6</x:v>
      </x:c>
    </x:row>
    <x:row r="7" ht="15" customHeight="1">
      <x:c r="A7" s="80" t="n">
        <x:v>46219</x:v>
      </x:c>
      <x:c r="B7" s="78" t="str">
        <x:v>RM-0001</x:v>
      </x:c>
      <x:c r="C7" s="78" t="n">
        <x:v>941.4</x:v>
      </x:c>
    </x:row>
    <x:row r="8" ht="15" customHeight="1">
      <x:c r="A8" s="80" t="n">
        <x:v>46212</x:v>
      </x:c>
      <x:c r="B8" s="78" t="str">
        <x:v>RM-0001</x:v>
      </x:c>
      <x:c r="C8" s="78" t="n">
        <x:v>622.6</x:v>
      </x:c>
    </x:row>
    <x:row r="9" ht="15" customHeight="1">
      <x:c r="A9" s="80" t="n">
        <x:v>46205</x:v>
      </x:c>
      <x:c r="B9" s="78" t="str">
        <x:v>RM-0001</x:v>
      </x:c>
      <x:c r="C9" s="78" t="n">
        <x:v>1061.8</x:v>
      </x:c>
    </x:row>
    <x:row r="10" ht="15" customHeight="1">
      <x:c r="A10" s="80" t="n">
        <x:v>46198</x:v>
      </x:c>
      <x:c r="B10" s="78" t="str">
        <x:v>RM-0001</x:v>
      </x:c>
      <x:c r="C10" s="78" t="n">
        <x:v>979.8</x:v>
      </x:c>
    </x:row>
    <x:row r="11" ht="15" customHeight="1">
      <x:c r="A11" s="80" t="n">
        <x:v>46191</x:v>
      </x:c>
      <x:c r="B11" s="78" t="str">
        <x:v>RM-0001</x:v>
      </x:c>
      <x:c r="C11" s="78" t="n">
        <x:v>1025.8</x:v>
      </x:c>
    </x:row>
    <x:row r="12" ht="15" customHeight="1">
      <x:c r="A12" s="80" t="n">
        <x:v>46184</x:v>
      </x:c>
      <x:c r="B12" s="78" t="str">
        <x:v>RM-0001</x:v>
      </x:c>
      <x:c r="C12" s="78" t="n">
        <x:v>1091.1</x:v>
      </x:c>
    </x:row>
    <x:row r="13" ht="15" customHeight="1">
      <x:c r="A13" s="80" t="n">
        <x:v>46177</x:v>
      </x:c>
      <x:c r="B13" s="78" t="str">
        <x:v>RM-0001</x:v>
      </x:c>
      <x:c r="C13" s="78" t="n">
        <x:v>1104.1</x:v>
      </x:c>
    </x:row>
    <x:row r="14" ht="15" customHeight="1">
      <x:c r="A14" s="80" t="n">
        <x:v>46170</x:v>
      </x:c>
      <x:c r="B14" s="78" t="str">
        <x:v>RM-0001</x:v>
      </x:c>
      <x:c r="C14" s="78" t="n">
        <x:v>780.1</x:v>
      </x:c>
    </x:row>
    <x:row r="15" ht="15" customHeight="1">
      <x:c r="A15" s="80" t="n">
        <x:v>46163</x:v>
      </x:c>
      <x:c r="B15" s="78" t="str">
        <x:v>RM-0001</x:v>
      </x:c>
      <x:c r="C15" s="78" t="n">
        <x:v>882</x:v>
      </x:c>
    </x:row>
    <x:row r="16" ht="15" customHeight="1">
      <x:c r="A16" s="80" t="n">
        <x:v>46156</x:v>
      </x:c>
      <x:c r="B16" s="78" t="str">
        <x:v>RM-0001</x:v>
      </x:c>
      <x:c r="C16" s="78" t="n">
        <x:v>1036.6</x:v>
      </x:c>
    </x:row>
    <x:row r="17" ht="15" customHeight="1">
      <x:c r="A17" s="80" t="n">
        <x:v>46149</x:v>
      </x:c>
      <x:c r="B17" s="78" t="str">
        <x:v>RM-0001</x:v>
      </x:c>
      <x:c r="C17" s="78" t="n">
        <x:v>967.8</x:v>
      </x:c>
    </x:row>
    <x:row r="18" ht="15" customHeight="1">
      <x:c r="A18" s="80" t="n">
        <x:v>46142</x:v>
      </x:c>
      <x:c r="B18" s="78" t="str">
        <x:v>RM-0001</x:v>
      </x:c>
      <x:c r="C18" s="78" t="n">
        <x:v>1117.2</x:v>
      </x:c>
    </x:row>
    <x:row r="19" ht="15" customHeight="1">
      <x:c r="A19" s="80" t="n">
        <x:v>46135</x:v>
      </x:c>
      <x:c r="B19" s="78" t="str">
        <x:v>RM-0001</x:v>
      </x:c>
      <x:c r="C19" s="78" t="n">
        <x:v>929.7</x:v>
      </x:c>
    </x:row>
    <x:row r="20" ht="15" customHeight="1">
      <x:c r="A20" s="80" t="n">
        <x:v>46128</x:v>
      </x:c>
      <x:c r="B20" s="78" t="str">
        <x:v>RM-0001</x:v>
      </x:c>
      <x:c r="C20" s="78" t="n">
        <x:v>1085.3</x:v>
      </x:c>
    </x:row>
    <x:row r="21" ht="15" customHeight="1">
      <x:c r="A21" s="80" t="n">
        <x:v>46121</x:v>
      </x:c>
      <x:c r="B21" s="78" t="str">
        <x:v>RM-0001</x:v>
      </x:c>
      <x:c r="C21" s="78" t="n">
        <x:v>896.3</x:v>
      </x:c>
    </x:row>
    <x:row r="22" ht="15" customHeight="1">
      <x:c r="A22" s="80" t="n">
        <x:v>46114</x:v>
      </x:c>
      <x:c r="B22" s="78" t="str">
        <x:v>RM-0001</x:v>
      </x:c>
      <x:c r="C22" s="78" t="n">
        <x:v>875</x:v>
      </x:c>
    </x:row>
    <x:row r="23" ht="15" customHeight="1">
      <x:c r="A23" s="80" t="n">
        <x:v>46107</x:v>
      </x:c>
      <x:c r="B23" s="78" t="str">
        <x:v>RM-0001</x:v>
      </x:c>
      <x:c r="C23" s="78" t="n">
        <x:v>1044.2</x:v>
      </x:c>
    </x:row>
    <x:row r="24" ht="15" customHeight="1">
      <x:c r="A24" s="80" t="n">
        <x:v>46100</x:v>
      </x:c>
      <x:c r="B24" s="78" t="str">
        <x:v>RM-0001</x:v>
      </x:c>
      <x:c r="C24" s="78" t="n">
        <x:v>929.3</x:v>
      </x:c>
    </x:row>
    <x:row r="25" ht="15" customHeight="1">
      <x:c r="A25" s="80" t="n">
        <x:v>46093</x:v>
      </x:c>
      <x:c r="B25" s="78" t="str">
        <x:v>RM-0001</x:v>
      </x:c>
      <x:c r="C25" s="78" t="n">
        <x:v>874.8</x:v>
      </x:c>
    </x:row>
    <x:row r="26" ht="15" customHeight="1">
      <x:c r="A26" s="80" t="n">
        <x:v>46086</x:v>
      </x:c>
      <x:c r="B26" s="78" t="str">
        <x:v>RM-0001</x:v>
      </x:c>
      <x:c r="C26" s="78" t="n">
        <x:v>906.4</x:v>
      </x:c>
    </x:row>
    <x:row r="27" ht="15" customHeight="1">
      <x:c r="A27" s="80" t="n">
        <x:v>46079</x:v>
      </x:c>
      <x:c r="B27" s="78" t="str">
        <x:v>RM-0001</x:v>
      </x:c>
      <x:c r="C27" s="78" t="n">
        <x:v>865.4</x:v>
      </x:c>
    </x:row>
    <x:row r="28" ht="15" customHeight="1">
      <x:c r="A28" s="80" t="n">
        <x:v>46254</x:v>
      </x:c>
      <x:c r="B28" s="78" t="str">
        <x:v>RM-0002</x:v>
      </x:c>
      <x:c r="C28" s="78" t="n">
        <x:v>1378.2</x:v>
      </x:c>
    </x:row>
    <x:row r="29" ht="15" customHeight="1">
      <x:c r="A29" s="80" t="n">
        <x:v>46247</x:v>
      </x:c>
      <x:c r="B29" s="78" t="str">
        <x:v>RM-0002</x:v>
      </x:c>
      <x:c r="C29" s="78" t="n">
        <x:v>1446.1</x:v>
      </x:c>
    </x:row>
    <x:row r="30" ht="15" customHeight="1">
      <x:c r="A30" s="80" t="n">
        <x:v>46240</x:v>
      </x:c>
      <x:c r="B30" s="78" t="str">
        <x:v>RM-0002</x:v>
      </x:c>
      <x:c r="C30" s="78" t="n">
        <x:v>1644.4</x:v>
      </x:c>
    </x:row>
    <x:row r="31" ht="15" customHeight="1">
      <x:c r="A31" s="80" t="n">
        <x:v>46233</x:v>
      </x:c>
      <x:c r="B31" s="78" t="str">
        <x:v>RM-0002</x:v>
      </x:c>
      <x:c r="C31" s="78" t="n">
        <x:v>1263.6</x:v>
      </x:c>
    </x:row>
    <x:row r="32" ht="15" customHeight="1">
      <x:c r="A32" s="80" t="n">
        <x:v>46226</x:v>
      </x:c>
      <x:c r="B32" s="78" t="str">
        <x:v>RM-0002</x:v>
      </x:c>
      <x:c r="C32" s="78" t="n">
        <x:v>1517.5</x:v>
      </x:c>
    </x:row>
    <x:row r="33" ht="15" customHeight="1">
      <x:c r="A33" s="80" t="n">
        <x:v>46219</x:v>
      </x:c>
      <x:c r="B33" s="78" t="str">
        <x:v>RM-0002</x:v>
      </x:c>
      <x:c r="C33" s="78" t="n">
        <x:v>1829.9</x:v>
      </x:c>
    </x:row>
    <x:row r="34" ht="15" customHeight="1">
      <x:c r="A34" s="80" t="n">
        <x:v>46212</x:v>
      </x:c>
      <x:c r="B34" s="78" t="str">
        <x:v>RM-0002</x:v>
      </x:c>
      <x:c r="C34" s="78" t="n">
        <x:v>1570.2</x:v>
      </x:c>
    </x:row>
    <x:row r="35" ht="15" customHeight="1">
      <x:c r="A35" s="80" t="n">
        <x:v>46205</x:v>
      </x:c>
      <x:c r="B35" s="78" t="str">
        <x:v>RM-0002</x:v>
      </x:c>
      <x:c r="C35" s="78" t="n">
        <x:v>2043.1</x:v>
      </x:c>
    </x:row>
    <x:row r="36" ht="15" customHeight="1">
      <x:c r="A36" s="80" t="n">
        <x:v>46198</x:v>
      </x:c>
      <x:c r="B36" s="78" t="str">
        <x:v>RM-0002</x:v>
      </x:c>
      <x:c r="C36" s="78" t="n">
        <x:v>1545.4</x:v>
      </x:c>
    </x:row>
    <x:row r="37" ht="15" customHeight="1">
      <x:c r="A37" s="80" t="n">
        <x:v>46191</x:v>
      </x:c>
      <x:c r="B37" s="78" t="str">
        <x:v>RM-0002</x:v>
      </x:c>
      <x:c r="C37" s="78" t="n">
        <x:v>1761.1</x:v>
      </x:c>
    </x:row>
    <x:row r="38" ht="15" customHeight="1">
      <x:c r="A38" s="80" t="n">
        <x:v>46184</x:v>
      </x:c>
      <x:c r="B38" s="78" t="str">
        <x:v>RM-0002</x:v>
      </x:c>
      <x:c r="C38" s="78" t="n">
        <x:v>1784.9</x:v>
      </x:c>
    </x:row>
    <x:row r="39" ht="15" customHeight="1">
      <x:c r="A39" s="80" t="n">
        <x:v>46177</x:v>
      </x:c>
      <x:c r="B39" s="78" t="str">
        <x:v>RM-0002</x:v>
      </x:c>
      <x:c r="C39" s="78" t="n">
        <x:v>1674.8</x:v>
      </x:c>
    </x:row>
    <x:row r="40" ht="15" customHeight="1">
      <x:c r="A40" s="80" t="n">
        <x:v>46170</x:v>
      </x:c>
      <x:c r="B40" s="78" t="str">
        <x:v>RM-0002</x:v>
      </x:c>
      <x:c r="C40" s="78" t="n">
        <x:v>1889.5</x:v>
      </x:c>
    </x:row>
    <x:row r="41" ht="15" customHeight="1">
      <x:c r="A41" s="80" t="n">
        <x:v>46163</x:v>
      </x:c>
      <x:c r="B41" s="78" t="str">
        <x:v>RM-0002</x:v>
      </x:c>
      <x:c r="C41" s="78" t="n">
        <x:v>2374.6</x:v>
      </x:c>
    </x:row>
    <x:row r="42" ht="15" customHeight="1">
      <x:c r="A42" s="80" t="n">
        <x:v>46156</x:v>
      </x:c>
      <x:c r="B42" s="78" t="str">
        <x:v>RM-0002</x:v>
      </x:c>
      <x:c r="C42" s="78" t="n">
        <x:v>2431.8</x:v>
      </x:c>
    </x:row>
    <x:row r="43" ht="15" customHeight="1">
      <x:c r="A43" s="80" t="n">
        <x:v>46149</x:v>
      </x:c>
      <x:c r="B43" s="78" t="str">
        <x:v>RM-0002</x:v>
      </x:c>
      <x:c r="C43" s="78" t="n">
        <x:v>1502.6</x:v>
      </x:c>
    </x:row>
    <x:row r="44" ht="15" customHeight="1">
      <x:c r="A44" s="80" t="n">
        <x:v>46142</x:v>
      </x:c>
      <x:c r="B44" s="78" t="str">
        <x:v>RM-0002</x:v>
      </x:c>
      <x:c r="C44" s="78" t="n">
        <x:v>2323.3</x:v>
      </x:c>
    </x:row>
    <x:row r="45" ht="15" customHeight="1">
      <x:c r="A45" s="80" t="n">
        <x:v>46135</x:v>
      </x:c>
      <x:c r="B45" s="78" t="str">
        <x:v>RM-0002</x:v>
      </x:c>
      <x:c r="C45" s="78" t="n">
        <x:v>2130.1</x:v>
      </x:c>
    </x:row>
    <x:row r="46" ht="15" customHeight="1">
      <x:c r="A46" s="80" t="n">
        <x:v>46128</x:v>
      </x:c>
      <x:c r="B46" s="78" t="str">
        <x:v>RM-0002</x:v>
      </x:c>
      <x:c r="C46" s="78" t="n">
        <x:v>1981.8</x:v>
      </x:c>
    </x:row>
    <x:row r="47" ht="15" customHeight="1">
      <x:c r="A47" s="80" t="n">
        <x:v>46121</x:v>
      </x:c>
      <x:c r="B47" s="78" t="str">
        <x:v>RM-0002</x:v>
      </x:c>
      <x:c r="C47" s="78" t="n">
        <x:v>1632</x:v>
      </x:c>
    </x:row>
    <x:row r="48" ht="15" customHeight="1">
      <x:c r="A48" s="80" t="n">
        <x:v>46114</x:v>
      </x:c>
      <x:c r="B48" s="78" t="str">
        <x:v>RM-0002</x:v>
      </x:c>
      <x:c r="C48" s="78" t="n">
        <x:v>1704.3</x:v>
      </x:c>
    </x:row>
    <x:row r="49" ht="15" customHeight="1">
      <x:c r="A49" s="80" t="n">
        <x:v>46107</x:v>
      </x:c>
      <x:c r="B49" s="78" t="str">
        <x:v>RM-0002</x:v>
      </x:c>
      <x:c r="C49" s="78" t="n">
        <x:v>1902.1</x:v>
      </x:c>
    </x:row>
    <x:row r="50" ht="15" customHeight="1">
      <x:c r="A50" s="80" t="n">
        <x:v>46100</x:v>
      </x:c>
      <x:c r="B50" s="78" t="str">
        <x:v>RM-0002</x:v>
      </x:c>
      <x:c r="C50" s="78" t="n">
        <x:v>1532.8</x:v>
      </x:c>
    </x:row>
    <x:row r="51" ht="15" customHeight="1">
      <x:c r="A51" s="80" t="n">
        <x:v>46093</x:v>
      </x:c>
      <x:c r="B51" s="78" t="str">
        <x:v>RM-0002</x:v>
      </x:c>
      <x:c r="C51" s="78" t="n">
        <x:v>2379.7</x:v>
      </x:c>
    </x:row>
    <x:row r="52" ht="15" customHeight="1">
      <x:c r="A52" s="80" t="n">
        <x:v>46086</x:v>
      </x:c>
      <x:c r="B52" s="78" t="str">
        <x:v>RM-0002</x:v>
      </x:c>
      <x:c r="C52" s="78" t="n">
        <x:v>2374.8</x:v>
      </x:c>
    </x:row>
    <x:row r="53" ht="15" customHeight="1">
      <x:c r="A53" s="80" t="n">
        <x:v>46079</x:v>
      </x:c>
      <x:c r="B53" s="78" t="str">
        <x:v>RM-0002</x:v>
      </x:c>
      <x:c r="C53" s="78" t="n">
        <x:v>2442.2</x:v>
      </x:c>
    </x:row>
    <x:row r="54" ht="15" customHeight="1">
      <x:c r="A54" s="80" t="n">
        <x:v>46254</x:v>
      </x:c>
      <x:c r="B54" s="78" t="str">
        <x:v>RM-0003</x:v>
      </x:c>
      <x:c r="C54" s="78" t="n">
        <x:v>411.4</x:v>
      </x:c>
    </x:row>
    <x:row r="55" ht="15" customHeight="1">
      <x:c r="A55" s="80" t="n">
        <x:v>46247</x:v>
      </x:c>
      <x:c r="B55" s="78" t="str">
        <x:v>RM-0003</x:v>
      </x:c>
      <x:c r="C55" s="78" t="n">
        <x:v>446.2</x:v>
      </x:c>
    </x:row>
    <x:row r="56" ht="15" customHeight="1">
      <x:c r="A56" s="80" t="n">
        <x:v>46240</x:v>
      </x:c>
      <x:c r="B56" s="78" t="str">
        <x:v>RM-0003</x:v>
      </x:c>
      <x:c r="C56" s="78" t="n">
        <x:v>728.4</x:v>
      </x:c>
    </x:row>
    <x:row r="57" ht="15" customHeight="1">
      <x:c r="A57" s="80" t="n">
        <x:v>46233</x:v>
      </x:c>
      <x:c r="B57" s="78" t="str">
        <x:v>RM-0003</x:v>
      </x:c>
      <x:c r="C57" s="78" t="n">
        <x:v>606.1</x:v>
      </x:c>
    </x:row>
    <x:row r="58" ht="15" customHeight="1">
      <x:c r="A58" s="80" t="n">
        <x:v>46226</x:v>
      </x:c>
      <x:c r="B58" s="78" t="str">
        <x:v>RM-0003</x:v>
      </x:c>
      <x:c r="C58" s="78" t="n">
        <x:v>505.4</x:v>
      </x:c>
    </x:row>
    <x:row r="59" ht="15" customHeight="1">
      <x:c r="A59" s="80" t="n">
        <x:v>46219</x:v>
      </x:c>
      <x:c r="B59" s="78" t="str">
        <x:v>RM-0003</x:v>
      </x:c>
      <x:c r="C59" s="78" t="n">
        <x:v>682.9</x:v>
      </x:c>
    </x:row>
    <x:row r="60" ht="15" customHeight="1">
      <x:c r="A60" s="80" t="n">
        <x:v>46212</x:v>
      </x:c>
      <x:c r="B60" s="78" t="str">
        <x:v>RM-0003</x:v>
      </x:c>
      <x:c r="C60" s="78" t="n">
        <x:v>647.7</x:v>
      </x:c>
    </x:row>
    <x:row r="61" ht="15" customHeight="1">
      <x:c r="A61" s="80" t="n">
        <x:v>46205</x:v>
      </x:c>
      <x:c r="B61" s="78" t="str">
        <x:v>RM-0003</x:v>
      </x:c>
      <x:c r="C61" s="78" t="n">
        <x:v>709.3</x:v>
      </x:c>
    </x:row>
    <x:row r="62" ht="15" customHeight="1">
      <x:c r="A62" s="80" t="n">
        <x:v>46198</x:v>
      </x:c>
      <x:c r="B62" s="78" t="str">
        <x:v>RM-0003</x:v>
      </x:c>
      <x:c r="C62" s="78" t="n">
        <x:v>782.2</x:v>
      </x:c>
    </x:row>
    <x:row r="63" ht="15" customHeight="1">
      <x:c r="A63" s="80" t="n">
        <x:v>46191</x:v>
      </x:c>
      <x:c r="B63" s="78" t="str">
        <x:v>RM-0003</x:v>
      </x:c>
      <x:c r="C63" s="78" t="n">
        <x:v>546.3</x:v>
      </x:c>
    </x:row>
    <x:row r="64" ht="15" customHeight="1">
      <x:c r="A64" s="80" t="n">
        <x:v>46184</x:v>
      </x:c>
      <x:c r="B64" s="78" t="str">
        <x:v>RM-0003</x:v>
      </x:c>
      <x:c r="C64" s="78" t="n">
        <x:v>573.6</x:v>
      </x:c>
    </x:row>
    <x:row r="65" ht="15" customHeight="1">
      <x:c r="A65" s="80" t="n">
        <x:v>46177</x:v>
      </x:c>
      <x:c r="B65" s="78" t="str">
        <x:v>RM-0003</x:v>
      </x:c>
      <x:c r="C65" s="78" t="n">
        <x:v>734.6</x:v>
      </x:c>
    </x:row>
    <x:row r="66" ht="15" customHeight="1">
      <x:c r="A66" s="80" t="n">
        <x:v>46170</x:v>
      </x:c>
      <x:c r="B66" s="78" t="str">
        <x:v>RM-0003</x:v>
      </x:c>
      <x:c r="C66" s="78" t="n">
        <x:v>868</x:v>
      </x:c>
    </x:row>
    <x:row r="67" ht="15" customHeight="1">
      <x:c r="A67" s="80" t="n">
        <x:v>46163</x:v>
      </x:c>
      <x:c r="B67" s="78" t="str">
        <x:v>RM-0003</x:v>
      </x:c>
      <x:c r="C67" s="78" t="n">
        <x:v>701.8</x:v>
      </x:c>
    </x:row>
    <x:row r="68" ht="15" customHeight="1">
      <x:c r="A68" s="80" t="n">
        <x:v>46156</x:v>
      </x:c>
      <x:c r="B68" s="78" t="str">
        <x:v>RM-0003</x:v>
      </x:c>
      <x:c r="C68" s="78" t="n">
        <x:v>741.2</x:v>
      </x:c>
    </x:row>
    <x:row r="69" ht="15" customHeight="1">
      <x:c r="A69" s="80" t="n">
        <x:v>46149</x:v>
      </x:c>
      <x:c r="B69" s="78" t="str">
        <x:v>RM-0003</x:v>
      </x:c>
      <x:c r="C69" s="78" t="n">
        <x:v>699.2</x:v>
      </x:c>
    </x:row>
    <x:row r="70" ht="15" customHeight="1">
      <x:c r="A70" s="80" t="n">
        <x:v>46142</x:v>
      </x:c>
      <x:c r="B70" s="78" t="str">
        <x:v>RM-0003</x:v>
      </x:c>
      <x:c r="C70" s="78" t="n">
        <x:v>504.1</x:v>
      </x:c>
    </x:row>
    <x:row r="71" ht="15" customHeight="1">
      <x:c r="A71" s="80" t="n">
        <x:v>46135</x:v>
      </x:c>
      <x:c r="B71" s="78" t="str">
        <x:v>RM-0003</x:v>
      </x:c>
      <x:c r="C71" s="78" t="n">
        <x:v>877.9</x:v>
      </x:c>
    </x:row>
    <x:row r="72" ht="15" customHeight="1">
      <x:c r="A72" s="80" t="n">
        <x:v>46128</x:v>
      </x:c>
      <x:c r="B72" s="78" t="str">
        <x:v>RM-0003</x:v>
      </x:c>
      <x:c r="C72" s="78" t="n">
        <x:v>725.8</x:v>
      </x:c>
    </x:row>
    <x:row r="73" ht="15" customHeight="1">
      <x:c r="A73" s="80" t="n">
        <x:v>46121</x:v>
      </x:c>
      <x:c r="B73" s="78" t="str">
        <x:v>RM-0003</x:v>
      </x:c>
      <x:c r="C73" s="78" t="n">
        <x:v>583.3</x:v>
      </x:c>
    </x:row>
    <x:row r="74" ht="15" customHeight="1">
      <x:c r="A74" s="80" t="n">
        <x:v>46114</x:v>
      </x:c>
      <x:c r="B74" s="78" t="str">
        <x:v>RM-0003</x:v>
      </x:c>
      <x:c r="C74" s="78" t="n">
        <x:v>534.9</x:v>
      </x:c>
    </x:row>
    <x:row r="75" ht="15" customHeight="1">
      <x:c r="A75" s="80" t="n">
        <x:v>46107</x:v>
      </x:c>
      <x:c r="B75" s="78" t="str">
        <x:v>RM-0003</x:v>
      </x:c>
      <x:c r="C75" s="78" t="n">
        <x:v>683</x:v>
      </x:c>
    </x:row>
    <x:row r="76" ht="15" customHeight="1">
      <x:c r="A76" s="80" t="n">
        <x:v>46100</x:v>
      </x:c>
      <x:c r="B76" s="78" t="str">
        <x:v>RM-0003</x:v>
      </x:c>
      <x:c r="C76" s="78" t="n">
        <x:v>837.6</x:v>
      </x:c>
    </x:row>
    <x:row r="77" ht="15" customHeight="1">
      <x:c r="A77" s="80" t="n">
        <x:v>46093</x:v>
      </x:c>
      <x:c r="B77" s="78" t="str">
        <x:v>RM-0003</x:v>
      </x:c>
      <x:c r="C77" s="78" t="n">
        <x:v>838.1</x:v>
      </x:c>
    </x:row>
    <x:row r="78" ht="15" customHeight="1">
      <x:c r="A78" s="80" t="n">
        <x:v>46086</x:v>
      </x:c>
      <x:c r="B78" s="78" t="str">
        <x:v>RM-0003</x:v>
      </x:c>
      <x:c r="C78" s="78" t="n">
        <x:v>820.2</x:v>
      </x:c>
    </x:row>
    <x:row r="79" ht="15" customHeight="1">
      <x:c r="A79" s="80" t="n">
        <x:v>46079</x:v>
      </x:c>
      <x:c r="B79" s="78" t="str">
        <x:v>RM-0003</x:v>
      </x:c>
      <x:c r="C79" s="78" t="n">
        <x:v>870.8</x:v>
      </x:c>
    </x:row>
    <x:row r="80" ht="15" customHeight="1">
      <x:c r="A80" s="80" t="n">
        <x:v>46254</x:v>
      </x:c>
      <x:c r="B80" s="78" t="str">
        <x:v>RM-0004</x:v>
      </x:c>
      <x:c r="C80" s="78" t="n">
        <x:v>994.9</x:v>
      </x:c>
    </x:row>
    <x:row r="81" ht="15" customHeight="1">
      <x:c r="A81" s="80" t="n">
        <x:v>46247</x:v>
      </x:c>
      <x:c r="B81" s="78" t="str">
        <x:v>RM-0004</x:v>
      </x:c>
      <x:c r="C81" s="78" t="n">
        <x:v>796.1</x:v>
      </x:c>
    </x:row>
    <x:row r="82" ht="15" customHeight="1">
      <x:c r="A82" s="80" t="n">
        <x:v>46240</x:v>
      </x:c>
      <x:c r="B82" s="78" t="str">
        <x:v>RM-0004</x:v>
      </x:c>
      <x:c r="C82" s="78" t="n">
        <x:v>767.1</x:v>
      </x:c>
    </x:row>
    <x:row r="83" ht="15" customHeight="1">
      <x:c r="A83" s="80" t="n">
        <x:v>46233</x:v>
      </x:c>
      <x:c r="B83" s="78" t="str">
        <x:v>RM-0004</x:v>
      </x:c>
      <x:c r="C83" s="78" t="n">
        <x:v>992.1</x:v>
      </x:c>
    </x:row>
    <x:row r="84" ht="15" customHeight="1">
      <x:c r="A84" s="80" t="n">
        <x:v>46226</x:v>
      </x:c>
      <x:c r="B84" s="78" t="str">
        <x:v>RM-0004</x:v>
      </x:c>
      <x:c r="C84" s="78" t="n">
        <x:v>956.7</x:v>
      </x:c>
    </x:row>
    <x:row r="85" ht="15" customHeight="1">
      <x:c r="A85" s="80" t="n">
        <x:v>46219</x:v>
      </x:c>
      <x:c r="B85" s="78" t="str">
        <x:v>RM-0004</x:v>
      </x:c>
      <x:c r="C85" s="78" t="n">
        <x:v>819.6</x:v>
      </x:c>
    </x:row>
    <x:row r="86" ht="15" customHeight="1">
      <x:c r="A86" s="80" t="n">
        <x:v>46212</x:v>
      </x:c>
      <x:c r="B86" s="78" t="str">
        <x:v>RM-0004</x:v>
      </x:c>
      <x:c r="C86" s="78" t="n">
        <x:v>1280.2</x:v>
      </x:c>
    </x:row>
    <x:row r="87" ht="15" customHeight="1">
      <x:c r="A87" s="80" t="n">
        <x:v>46205</x:v>
      </x:c>
      <x:c r="B87" s="78" t="str">
        <x:v>RM-0004</x:v>
      </x:c>
      <x:c r="C87" s="78" t="n">
        <x:v>759.3</x:v>
      </x:c>
    </x:row>
    <x:row r="88" ht="15" customHeight="1">
      <x:c r="A88" s="80" t="n">
        <x:v>46198</x:v>
      </x:c>
      <x:c r="B88" s="78" t="str">
        <x:v>RM-0004</x:v>
      </x:c>
      <x:c r="C88" s="78" t="n">
        <x:v>853.1</x:v>
      </x:c>
    </x:row>
    <x:row r="89" ht="15" customHeight="1">
      <x:c r="A89" s="80" t="n">
        <x:v>46191</x:v>
      </x:c>
      <x:c r="B89" s="78" t="str">
        <x:v>RM-0004</x:v>
      </x:c>
      <x:c r="C89" s="78" t="n">
        <x:v>869.8</x:v>
      </x:c>
    </x:row>
    <x:row r="90" ht="15" customHeight="1">
      <x:c r="A90" s="80" t="n">
        <x:v>46184</x:v>
      </x:c>
      <x:c r="B90" s="78" t="str">
        <x:v>RM-0004</x:v>
      </x:c>
      <x:c r="C90" s="78" t="n">
        <x:v>1091.4</x:v>
      </x:c>
    </x:row>
    <x:row r="91" ht="15" customHeight="1">
      <x:c r="A91" s="80" t="n">
        <x:v>46177</x:v>
      </x:c>
      <x:c r="B91" s="78" t="str">
        <x:v>RM-0004</x:v>
      </x:c>
      <x:c r="C91" s="78" t="n">
        <x:v>1245.3</x:v>
      </x:c>
    </x:row>
    <x:row r="92" ht="15" customHeight="1">
      <x:c r="A92" s="80" t="n">
        <x:v>46170</x:v>
      </x:c>
      <x:c r="B92" s="78" t="str">
        <x:v>RM-0004</x:v>
      </x:c>
      <x:c r="C92" s="78" t="n">
        <x:v>927.2</x:v>
      </x:c>
    </x:row>
    <x:row r="93" ht="15" customHeight="1">
      <x:c r="A93" s="80" t="n">
        <x:v>46163</x:v>
      </x:c>
      <x:c r="B93" s="78" t="str">
        <x:v>RM-0004</x:v>
      </x:c>
      <x:c r="C93" s="78" t="n">
        <x:v>934.3</x:v>
      </x:c>
    </x:row>
    <x:row r="94" ht="15" customHeight="1">
      <x:c r="A94" s="80" t="n">
        <x:v>46156</x:v>
      </x:c>
      <x:c r="B94" s="78" t="str">
        <x:v>RM-0004</x:v>
      </x:c>
      <x:c r="C94" s="78" t="n">
        <x:v>1292.3</x:v>
      </x:c>
    </x:row>
    <x:row r="95" ht="15" customHeight="1">
      <x:c r="A95" s="80" t="n">
        <x:v>46149</x:v>
      </x:c>
      <x:c r="B95" s="78" t="str">
        <x:v>RM-0004</x:v>
      </x:c>
      <x:c r="C95" s="78" t="n">
        <x:v>1432.8</x:v>
      </x:c>
    </x:row>
    <x:row r="96" ht="15" customHeight="1">
      <x:c r="A96" s="80" t="n">
        <x:v>46142</x:v>
      </x:c>
      <x:c r="B96" s="78" t="str">
        <x:v>RM-0004</x:v>
      </x:c>
      <x:c r="C96" s="78" t="n">
        <x:v>1149.3</x:v>
      </x:c>
    </x:row>
    <x:row r="97" ht="15" customHeight="1">
      <x:c r="A97" s="80" t="n">
        <x:v>46135</x:v>
      </x:c>
      <x:c r="B97" s="78" t="str">
        <x:v>RM-0004</x:v>
      </x:c>
      <x:c r="C97" s="78" t="n">
        <x:v>1450.5</x:v>
      </x:c>
    </x:row>
    <x:row r="98" ht="15" customHeight="1">
      <x:c r="A98" s="80" t="n">
        <x:v>46128</x:v>
      </x:c>
      <x:c r="B98" s="78" t="str">
        <x:v>RM-0004</x:v>
      </x:c>
      <x:c r="C98" s="78" t="n">
        <x:v>1238.7</x:v>
      </x:c>
    </x:row>
    <x:row r="99" ht="15" customHeight="1">
      <x:c r="A99" s="80" t="n">
        <x:v>46121</x:v>
      </x:c>
      <x:c r="B99" s="78" t="str">
        <x:v>RM-0004</x:v>
      </x:c>
      <x:c r="C99" s="78" t="n">
        <x:v>1157.4</x:v>
      </x:c>
    </x:row>
    <x:row r="100" ht="15" customHeight="1">
      <x:c r="A100" s="80" t="n">
        <x:v>46114</x:v>
      </x:c>
      <x:c r="B100" s="78" t="str">
        <x:v>RM-0004</x:v>
      </x:c>
      <x:c r="C100" s="78" t="n">
        <x:v>1006.8</x:v>
      </x:c>
    </x:row>
    <x:row r="101" ht="15" customHeight="1">
      <x:c r="A101" s="80" t="n">
        <x:v>46107</x:v>
      </x:c>
      <x:c r="B101" s="78" t="str">
        <x:v>RM-0004</x:v>
      </x:c>
      <x:c r="C101" s="78" t="n">
        <x:v>978</x:v>
      </x:c>
    </x:row>
    <x:row r="102" ht="15" customHeight="1">
      <x:c r="A102" s="80" t="n">
        <x:v>46100</x:v>
      </x:c>
      <x:c r="B102" s="78" t="str">
        <x:v>RM-0004</x:v>
      </x:c>
      <x:c r="C102" s="78" t="n">
        <x:v>1068.4</x:v>
      </x:c>
    </x:row>
    <x:row r="103" ht="15" customHeight="1">
      <x:c r="A103" s="80" t="n">
        <x:v>46093</x:v>
      </x:c>
      <x:c r="B103" s="78" t="str">
        <x:v>RM-0004</x:v>
      </x:c>
      <x:c r="C103" s="78" t="n">
        <x:v>1434.7</x:v>
      </x:c>
    </x:row>
    <x:row r="104" ht="15" customHeight="1">
      <x:c r="A104" s="80" t="n">
        <x:v>46086</x:v>
      </x:c>
      <x:c r="B104" s="78" t="str">
        <x:v>RM-0004</x:v>
      </x:c>
      <x:c r="C104" s="78" t="n">
        <x:v>1248.3</x:v>
      </x:c>
    </x:row>
    <x:row r="105" ht="15" customHeight="1">
      <x:c r="A105" s="80" t="n">
        <x:v>46079</x:v>
      </x:c>
      <x:c r="B105" s="78" t="str">
        <x:v>RM-0004</x:v>
      </x:c>
      <x:c r="C105" s="78" t="n">
        <x:v>1290.2</x:v>
      </x:c>
    </x:row>
    <x:row r="106" ht="15" customHeight="1">
      <x:c r="A106" s="80" t="n">
        <x:v>46254</x:v>
      </x:c>
      <x:c r="B106" s="78" t="str">
        <x:v>RM-0005</x:v>
      </x:c>
      <x:c r="C106" s="78" t="n">
        <x:v>1388</x:v>
      </x:c>
    </x:row>
    <x:row r="107" ht="15" customHeight="1">
      <x:c r="A107" s="80" t="n">
        <x:v>46247</x:v>
      </x:c>
      <x:c r="B107" s="78" t="str">
        <x:v>RM-0005</x:v>
      </x:c>
      <x:c r="C107" s="78" t="n">
        <x:v>1382.8</x:v>
      </x:c>
    </x:row>
    <x:row r="108" ht="15" customHeight="1">
      <x:c r="A108" s="80" t="n">
        <x:v>46240</x:v>
      </x:c>
      <x:c r="B108" s="78" t="str">
        <x:v>RM-0005</x:v>
      </x:c>
      <x:c r="C108" s="78" t="n">
        <x:v>1037.6</x:v>
      </x:c>
    </x:row>
    <x:row r="109" ht="15" customHeight="1">
      <x:c r="A109" s="80" t="n">
        <x:v>46233</x:v>
      </x:c>
      <x:c r="B109" s="78" t="str">
        <x:v>RM-0005</x:v>
      </x:c>
      <x:c r="C109" s="78" t="n">
        <x:v>958.7</x:v>
      </x:c>
    </x:row>
    <x:row r="110" ht="15" customHeight="1">
      <x:c r="A110" s="80" t="n">
        <x:v>46226</x:v>
      </x:c>
      <x:c r="B110" s="78" t="str">
        <x:v>RM-0005</x:v>
      </x:c>
      <x:c r="C110" s="78" t="n">
        <x:v>859.7</x:v>
      </x:c>
    </x:row>
    <x:row r="111" ht="15" customHeight="1">
      <x:c r="A111" s="80" t="n">
        <x:v>46219</x:v>
      </x:c>
      <x:c r="B111" s="78" t="str">
        <x:v>RM-0005</x:v>
      </x:c>
      <x:c r="C111" s="78" t="n">
        <x:v>1351.7</x:v>
      </x:c>
    </x:row>
    <x:row r="112" ht="15" customHeight="1">
      <x:c r="A112" s="80" t="n">
        <x:v>46212</x:v>
      </x:c>
      <x:c r="B112" s="78" t="str">
        <x:v>RM-0005</x:v>
      </x:c>
      <x:c r="C112" s="78" t="n">
        <x:v>996.5</x:v>
      </x:c>
    </x:row>
    <x:row r="113" ht="15" customHeight="1">
      <x:c r="A113" s="80" t="n">
        <x:v>46205</x:v>
      </x:c>
      <x:c r="B113" s="78" t="str">
        <x:v>RM-0005</x:v>
      </x:c>
      <x:c r="C113" s="78" t="n">
        <x:v>1492.2</x:v>
      </x:c>
    </x:row>
    <x:row r="114" ht="15" customHeight="1">
      <x:c r="A114" s="80" t="n">
        <x:v>46198</x:v>
      </x:c>
      <x:c r="B114" s="78" t="str">
        <x:v>RM-0005</x:v>
      </x:c>
      <x:c r="C114" s="78" t="n">
        <x:v>1561.3</x:v>
      </x:c>
    </x:row>
    <x:row r="115" ht="15" customHeight="1">
      <x:c r="A115" s="80" t="n">
        <x:v>46191</x:v>
      </x:c>
      <x:c r="B115" s="78" t="str">
        <x:v>RM-0005</x:v>
      </x:c>
      <x:c r="C115" s="78" t="n">
        <x:v>1054.4</x:v>
      </x:c>
    </x:row>
    <x:row r="116" ht="15" customHeight="1">
      <x:c r="A116" s="80" t="n">
        <x:v>46184</x:v>
      </x:c>
      <x:c r="B116" s="78" t="str">
        <x:v>RM-0005</x:v>
      </x:c>
      <x:c r="C116" s="78" t="n">
        <x:v>1616.3</x:v>
      </x:c>
    </x:row>
    <x:row r="117" ht="15" customHeight="1">
      <x:c r="A117" s="80" t="n">
        <x:v>46177</x:v>
      </x:c>
      <x:c r="B117" s="78" t="str">
        <x:v>RM-0005</x:v>
      </x:c>
      <x:c r="C117" s="78" t="n">
        <x:v>1217.9</x:v>
      </x:c>
    </x:row>
    <x:row r="118" ht="15" customHeight="1">
      <x:c r="A118" s="80" t="n">
        <x:v>46170</x:v>
      </x:c>
      <x:c r="B118" s="78" t="str">
        <x:v>RM-0005</x:v>
      </x:c>
      <x:c r="C118" s="78" t="n">
        <x:v>1402</x:v>
      </x:c>
    </x:row>
    <x:row r="119" ht="15" customHeight="1">
      <x:c r="A119" s="80" t="n">
        <x:v>46163</x:v>
      </x:c>
      <x:c r="B119" s="78" t="str">
        <x:v>RM-0005</x:v>
      </x:c>
      <x:c r="C119" s="78" t="n">
        <x:v>1699.1</x:v>
      </x:c>
    </x:row>
    <x:row r="120" ht="15" customHeight="1">
      <x:c r="A120" s="80" t="n">
        <x:v>46156</x:v>
      </x:c>
      <x:c r="B120" s="78" t="str">
        <x:v>RM-0005</x:v>
      </x:c>
      <x:c r="C120" s="78" t="n">
        <x:v>1027.4</x:v>
      </x:c>
    </x:row>
    <x:row r="121" ht="15" customHeight="1">
      <x:c r="A121" s="80" t="n">
        <x:v>46149</x:v>
      </x:c>
      <x:c r="B121" s="78" t="str">
        <x:v>RM-0005</x:v>
      </x:c>
      <x:c r="C121" s="78" t="n">
        <x:v>1198.2</x:v>
      </x:c>
    </x:row>
    <x:row r="122" ht="15" customHeight="1">
      <x:c r="A122" s="80" t="n">
        <x:v>46142</x:v>
      </x:c>
      <x:c r="B122" s="78" t="str">
        <x:v>RM-0005</x:v>
      </x:c>
      <x:c r="C122" s="78" t="n">
        <x:v>1232.1</x:v>
      </x:c>
    </x:row>
    <x:row r="123" ht="15" customHeight="1">
      <x:c r="A123" s="80" t="n">
        <x:v>46135</x:v>
      </x:c>
      <x:c r="B123" s="78" t="str">
        <x:v>RM-0005</x:v>
      </x:c>
      <x:c r="C123" s="78" t="n">
        <x:v>1742.5</x:v>
      </x:c>
    </x:row>
    <x:row r="124" ht="15" customHeight="1">
      <x:c r="A124" s="80" t="n">
        <x:v>46128</x:v>
      </x:c>
      <x:c r="B124" s="78" t="str">
        <x:v>RM-0005</x:v>
      </x:c>
      <x:c r="C124" s="78" t="n">
        <x:v>1803</x:v>
      </x:c>
    </x:row>
    <x:row r="125" ht="15" customHeight="1">
      <x:c r="A125" s="80" t="n">
        <x:v>46121</x:v>
      </x:c>
      <x:c r="B125" s="78" t="str">
        <x:v>RM-0005</x:v>
      </x:c>
      <x:c r="C125" s="78" t="n">
        <x:v>1412.9</x:v>
      </x:c>
    </x:row>
    <x:row r="126" ht="15" customHeight="1">
      <x:c r="A126" s="80" t="n">
        <x:v>46114</x:v>
      </x:c>
      <x:c r="B126" s="78" t="str">
        <x:v>RM-0005</x:v>
      </x:c>
      <x:c r="C126" s="78" t="n">
        <x:v>1116.6</x:v>
      </x:c>
    </x:row>
    <x:row r="127" ht="15" customHeight="1">
      <x:c r="A127" s="80" t="n">
        <x:v>46107</x:v>
      </x:c>
      <x:c r="B127" s="78" t="str">
        <x:v>RM-0005</x:v>
      </x:c>
      <x:c r="C127" s="78" t="n">
        <x:v>1730.6</x:v>
      </x:c>
    </x:row>
    <x:row r="128" ht="15" customHeight="1">
      <x:c r="A128" s="80" t="n">
        <x:v>46100</x:v>
      </x:c>
      <x:c r="B128" s="78" t="str">
        <x:v>RM-0005</x:v>
      </x:c>
      <x:c r="C128" s="78" t="n">
        <x:v>1264.4</x:v>
      </x:c>
    </x:row>
    <x:row r="129" ht="15" customHeight="1">
      <x:c r="A129" s="80" t="n">
        <x:v>46093</x:v>
      </x:c>
      <x:c r="B129" s="78" t="str">
        <x:v>RM-0005</x:v>
      </x:c>
      <x:c r="C129" s="78" t="n">
        <x:v>1520.8</x:v>
      </x:c>
    </x:row>
    <x:row r="130" ht="15" customHeight="1">
      <x:c r="A130" s="80" t="n">
        <x:v>46086</x:v>
      </x:c>
      <x:c r="B130" s="78" t="str">
        <x:v>RM-0005</x:v>
      </x:c>
      <x:c r="C130" s="78" t="n">
        <x:v>1804.6</x:v>
      </x:c>
    </x:row>
    <x:row r="131" ht="15" customHeight="1">
      <x:c r="A131" s="80" t="n">
        <x:v>46079</x:v>
      </x:c>
      <x:c r="B131" s="78" t="str">
        <x:v>RM-0005</x:v>
      </x:c>
      <x:c r="C131" s="78" t="n">
        <x:v>1616.4</x:v>
      </x:c>
    </x:row>
    <x:row r="132" ht="15" customHeight="1">
      <x:c r="A132" s="80" t="n">
        <x:v>46254</x:v>
      </x:c>
      <x:c r="B132" s="78" t="str">
        <x:v>RM-0006</x:v>
      </x:c>
      <x:c r="C132" s="78" t="n">
        <x:v>1312.7</x:v>
      </x:c>
    </x:row>
    <x:row r="133" ht="15" customHeight="1">
      <x:c r="A133" s="80" t="n">
        <x:v>46247</x:v>
      </x:c>
      <x:c r="B133" s="78" t="str">
        <x:v>RM-0006</x:v>
      </x:c>
      <x:c r="C133" s="78" t="n">
        <x:v>1315.1</x:v>
      </x:c>
    </x:row>
    <x:row r="134" ht="15" customHeight="1">
      <x:c r="A134" s="80" t="n">
        <x:v>46240</x:v>
      </x:c>
      <x:c r="B134" s="78" t="str">
        <x:v>RM-0006</x:v>
      </x:c>
      <x:c r="C134" s="78" t="n">
        <x:v>1266.4</x:v>
      </x:c>
    </x:row>
    <x:row r="135" ht="15" customHeight="1">
      <x:c r="A135" s="80" t="n">
        <x:v>46233</x:v>
      </x:c>
      <x:c r="B135" s="78" t="str">
        <x:v>RM-0006</x:v>
      </x:c>
      <x:c r="C135" s="78" t="n">
        <x:v>1303.9</x:v>
      </x:c>
    </x:row>
    <x:row r="136" ht="15" customHeight="1">
      <x:c r="A136" s="80" t="n">
        <x:v>46226</x:v>
      </x:c>
      <x:c r="B136" s="78" t="str">
        <x:v>RM-0006</x:v>
      </x:c>
      <x:c r="C136" s="78" t="n">
        <x:v>1256.1</x:v>
      </x:c>
    </x:row>
    <x:row r="137" ht="15" customHeight="1">
      <x:c r="A137" s="80" t="n">
        <x:v>46219</x:v>
      </x:c>
      <x:c r="B137" s="78" t="str">
        <x:v>RM-0006</x:v>
      </x:c>
      <x:c r="C137" s="78" t="n">
        <x:v>1494.7</x:v>
      </x:c>
    </x:row>
    <x:row r="138" ht="15" customHeight="1">
      <x:c r="A138" s="80" t="n">
        <x:v>46212</x:v>
      </x:c>
      <x:c r="B138" s="78" t="str">
        <x:v>RM-0006</x:v>
      </x:c>
      <x:c r="C138" s="78" t="n">
        <x:v>1689.9</x:v>
      </x:c>
    </x:row>
    <x:row r="139" ht="15" customHeight="1">
      <x:c r="A139" s="80" t="n">
        <x:v>46205</x:v>
      </x:c>
      <x:c r="B139" s="78" t="str">
        <x:v>RM-0006</x:v>
      </x:c>
      <x:c r="C139" s="78" t="n">
        <x:v>986.6</x:v>
      </x:c>
    </x:row>
    <x:row r="140" ht="15" customHeight="1">
      <x:c r="A140" s="80" t="n">
        <x:v>46198</x:v>
      </x:c>
      <x:c r="B140" s="78" t="str">
        <x:v>RM-0006</x:v>
      </x:c>
      <x:c r="C140" s="78" t="n">
        <x:v>1177.2</x:v>
      </x:c>
    </x:row>
    <x:row r="141" ht="15" customHeight="1">
      <x:c r="A141" s="80" t="n">
        <x:v>46191</x:v>
      </x:c>
      <x:c r="B141" s="78" t="str">
        <x:v>RM-0006</x:v>
      </x:c>
      <x:c r="C141" s="78" t="n">
        <x:v>1565</x:v>
      </x:c>
    </x:row>
    <x:row r="142" ht="15" customHeight="1">
      <x:c r="A142" s="80" t="n">
        <x:v>46184</x:v>
      </x:c>
      <x:c r="B142" s="78" t="str">
        <x:v>RM-0006</x:v>
      </x:c>
      <x:c r="C142" s="78" t="n">
        <x:v>1750.2</x:v>
      </x:c>
    </x:row>
    <x:row r="143" ht="15" customHeight="1">
      <x:c r="A143" s="80" t="n">
        <x:v>46177</x:v>
      </x:c>
      <x:c r="B143" s="78" t="str">
        <x:v>RM-0006</x:v>
      </x:c>
      <x:c r="C143" s="78" t="n">
        <x:v>1537.9</x:v>
      </x:c>
    </x:row>
    <x:row r="144" ht="15" customHeight="1">
      <x:c r="A144" s="80" t="n">
        <x:v>46170</x:v>
      </x:c>
      <x:c r="B144" s="78" t="str">
        <x:v>RM-0006</x:v>
      </x:c>
      <x:c r="C144" s="78" t="n">
        <x:v>1426.9</x:v>
      </x:c>
    </x:row>
    <x:row r="145" ht="15" customHeight="1">
      <x:c r="A145" s="80" t="n">
        <x:v>46163</x:v>
      </x:c>
      <x:c r="B145" s="78" t="str">
        <x:v>RM-0006</x:v>
      </x:c>
      <x:c r="C145" s="78" t="n">
        <x:v>1276.1</x:v>
      </x:c>
    </x:row>
    <x:row r="146" ht="15" customHeight="1">
      <x:c r="A146" s="80" t="n">
        <x:v>46156</x:v>
      </x:c>
      <x:c r="B146" s="78" t="str">
        <x:v>RM-0006</x:v>
      </x:c>
      <x:c r="C146" s="78" t="n">
        <x:v>1658.2</x:v>
      </x:c>
    </x:row>
    <x:row r="147" ht="15" customHeight="1">
      <x:c r="A147" s="80" t="n">
        <x:v>46149</x:v>
      </x:c>
      <x:c r="B147" s="78" t="str">
        <x:v>RM-0006</x:v>
      </x:c>
      <x:c r="C147" s="78" t="n">
        <x:v>1130</x:v>
      </x:c>
    </x:row>
    <x:row r="148" ht="15" customHeight="1">
      <x:c r="A148" s="80" t="n">
        <x:v>46142</x:v>
      </x:c>
      <x:c r="B148" s="78" t="str">
        <x:v>RM-0006</x:v>
      </x:c>
      <x:c r="C148" s="78" t="n">
        <x:v>1320.1</x:v>
      </x:c>
    </x:row>
    <x:row r="149" ht="15" customHeight="1">
      <x:c r="A149" s="80" t="n">
        <x:v>46135</x:v>
      </x:c>
      <x:c r="B149" s="78" t="str">
        <x:v>RM-0006</x:v>
      </x:c>
      <x:c r="C149" s="78" t="n">
        <x:v>1862.4</x:v>
      </x:c>
    </x:row>
    <x:row r="150" ht="15" customHeight="1">
      <x:c r="A150" s="80" t="n">
        <x:v>46128</x:v>
      </x:c>
      <x:c r="B150" s="78" t="str">
        <x:v>RM-0006</x:v>
      </x:c>
      <x:c r="C150" s="78" t="n">
        <x:v>1596.7</x:v>
      </x:c>
    </x:row>
    <x:row r="151" ht="15" customHeight="1">
      <x:c r="A151" s="80" t="n">
        <x:v>46121</x:v>
      </x:c>
      <x:c r="B151" s="78" t="str">
        <x:v>RM-0006</x:v>
      </x:c>
      <x:c r="C151" s="78" t="n">
        <x:v>1665.3</x:v>
      </x:c>
    </x:row>
    <x:row r="152" ht="15" customHeight="1">
      <x:c r="A152" s="80" t="n">
        <x:v>46114</x:v>
      </x:c>
      <x:c r="B152" s="78" t="str">
        <x:v>RM-0006</x:v>
      </x:c>
      <x:c r="C152" s="78" t="n">
        <x:v>1260.9</x:v>
      </x:c>
    </x:row>
    <x:row r="153" ht="15" customHeight="1">
      <x:c r="A153" s="80" t="n">
        <x:v>46107</x:v>
      </x:c>
      <x:c r="B153" s="78" t="str">
        <x:v>RM-0006</x:v>
      </x:c>
      <x:c r="C153" s="78" t="n">
        <x:v>1158.8</x:v>
      </x:c>
    </x:row>
    <x:row r="154" ht="15" customHeight="1">
      <x:c r="A154" s="80" t="n">
        <x:v>46100</x:v>
      </x:c>
      <x:c r="B154" s="78" t="str">
        <x:v>RM-0006</x:v>
      </x:c>
      <x:c r="C154" s="78" t="n">
        <x:v>1855.8</x:v>
      </x:c>
    </x:row>
    <x:row r="155" ht="15" customHeight="1">
      <x:c r="A155" s="80" t="n">
        <x:v>46093</x:v>
      </x:c>
      <x:c r="B155" s="78" t="str">
        <x:v>RM-0006</x:v>
      </x:c>
      <x:c r="C155" s="78" t="n">
        <x:v>1192.2</x:v>
      </x:c>
    </x:row>
    <x:row r="156" ht="15" customHeight="1">
      <x:c r="A156" s="80" t="n">
        <x:v>46086</x:v>
      </x:c>
      <x:c r="B156" s="78" t="str">
        <x:v>RM-0006</x:v>
      </x:c>
      <x:c r="C156" s="78" t="n">
        <x:v>1535.1</x:v>
      </x:c>
    </x:row>
    <x:row r="157" ht="15" customHeight="1">
      <x:c r="A157" s="80" t="n">
        <x:v>46079</x:v>
      </x:c>
      <x:c r="B157" s="78" t="str">
        <x:v>RM-0006</x:v>
      </x:c>
      <x:c r="C157" s="78" t="n">
        <x:v>1584.4</x:v>
      </x:c>
    </x:row>
    <x:row r="158" ht="15" customHeight="1">
      <x:c r="A158" s="80" t="n">
        <x:v>46254</x:v>
      </x:c>
      <x:c r="B158" s="78" t="str">
        <x:v>RM-0007</x:v>
      </x:c>
      <x:c r="C158" s="78" t="n">
        <x:v>674.5</x:v>
      </x:c>
    </x:row>
    <x:row r="159" ht="15" customHeight="1">
      <x:c r="A159" s="80" t="n">
        <x:v>46247</x:v>
      </x:c>
      <x:c r="B159" s="78" t="str">
        <x:v>RM-0007</x:v>
      </x:c>
      <x:c r="C159" s="78" t="n">
        <x:v>650.8</x:v>
      </x:c>
    </x:row>
    <x:row r="160" ht="15" customHeight="1">
      <x:c r="A160" s="80" t="n">
        <x:v>46240</x:v>
      </x:c>
      <x:c r="B160" s="78" t="str">
        <x:v>RM-0007</x:v>
      </x:c>
      <x:c r="C160" s="78" t="n">
        <x:v>765.5</x:v>
      </x:c>
    </x:row>
    <x:row r="161" ht="15" customHeight="1">
      <x:c r="A161" s="80" t="n">
        <x:v>46233</x:v>
      </x:c>
      <x:c r="B161" s="78" t="str">
        <x:v>RM-0007</x:v>
      </x:c>
      <x:c r="C161" s="78" t="n">
        <x:v>780.3</x:v>
      </x:c>
    </x:row>
    <x:row r="162" ht="15" customHeight="1">
      <x:c r="A162" s="80" t="n">
        <x:v>46226</x:v>
      </x:c>
      <x:c r="B162" s="78" t="str">
        <x:v>RM-0007</x:v>
      </x:c>
      <x:c r="C162" s="78" t="n">
        <x:v>578</x:v>
      </x:c>
    </x:row>
    <x:row r="163" ht="15" customHeight="1">
      <x:c r="A163" s="80" t="n">
        <x:v>46219</x:v>
      </x:c>
      <x:c r="B163" s="78" t="str">
        <x:v>RM-0007</x:v>
      </x:c>
      <x:c r="C163" s="78" t="n">
        <x:v>701.2</x:v>
      </x:c>
    </x:row>
    <x:row r="164" ht="15" customHeight="1">
      <x:c r="A164" s="80" t="n">
        <x:v>46212</x:v>
      </x:c>
      <x:c r="B164" s="78" t="str">
        <x:v>RM-0007</x:v>
      </x:c>
      <x:c r="C164" s="78" t="n">
        <x:v>885.1</x:v>
      </x:c>
    </x:row>
    <x:row r="165" ht="15" customHeight="1">
      <x:c r="A165" s="80" t="n">
        <x:v>46205</x:v>
      </x:c>
      <x:c r="B165" s="78" t="str">
        <x:v>RM-0007</x:v>
      </x:c>
      <x:c r="C165" s="78" t="n">
        <x:v>853</x:v>
      </x:c>
    </x:row>
    <x:row r="166" ht="15" customHeight="1">
      <x:c r="A166" s="80" t="n">
        <x:v>46198</x:v>
      </x:c>
      <x:c r="B166" s="78" t="str">
        <x:v>RM-0007</x:v>
      </x:c>
      <x:c r="C166" s="78" t="n">
        <x:v>708.8</x:v>
      </x:c>
    </x:row>
    <x:row r="167" ht="15" customHeight="1">
      <x:c r="A167" s="80" t="n">
        <x:v>46191</x:v>
      </x:c>
      <x:c r="B167" s="78" t="str">
        <x:v>RM-0007</x:v>
      </x:c>
      <x:c r="C167" s="78" t="n">
        <x:v>849.5</x:v>
      </x:c>
    </x:row>
    <x:row r="168" ht="15" customHeight="1">
      <x:c r="A168" s="80" t="n">
        <x:v>46184</x:v>
      </x:c>
      <x:c r="B168" s="78" t="str">
        <x:v>RM-0007</x:v>
      </x:c>
      <x:c r="C168" s="78" t="n">
        <x:v>815</x:v>
      </x:c>
    </x:row>
    <x:row r="169" ht="15" customHeight="1">
      <x:c r="A169" s="80" t="n">
        <x:v>46177</x:v>
      </x:c>
      <x:c r="B169" s="78" t="str">
        <x:v>RM-0007</x:v>
      </x:c>
      <x:c r="C169" s="78" t="n">
        <x:v>645.7</x:v>
      </x:c>
    </x:row>
    <x:row r="170" ht="15" customHeight="1">
      <x:c r="A170" s="80" t="n">
        <x:v>46170</x:v>
      </x:c>
      <x:c r="B170" s="78" t="str">
        <x:v>RM-0007</x:v>
      </x:c>
      <x:c r="C170" s="78" t="n">
        <x:v>692.5</x:v>
      </x:c>
    </x:row>
    <x:row r="171" ht="15" customHeight="1">
      <x:c r="A171" s="80" t="n">
        <x:v>46163</x:v>
      </x:c>
      <x:c r="B171" s="78" t="str">
        <x:v>RM-0007</x:v>
      </x:c>
      <x:c r="C171" s="78" t="n">
        <x:v>1039.4</x:v>
      </x:c>
    </x:row>
    <x:row r="172" ht="15" customHeight="1">
      <x:c r="A172" s="80" t="n">
        <x:v>46156</x:v>
      </x:c>
      <x:c r="B172" s="78" t="str">
        <x:v>RM-0007</x:v>
      </x:c>
      <x:c r="C172" s="78" t="n">
        <x:v>981.2</x:v>
      </x:c>
    </x:row>
    <x:row r="173" ht="15" customHeight="1">
      <x:c r="A173" s="80" t="n">
        <x:v>46149</x:v>
      </x:c>
      <x:c r="B173" s="78" t="str">
        <x:v>RM-0007</x:v>
      </x:c>
      <x:c r="C173" s="78" t="n">
        <x:v>793.8</x:v>
      </x:c>
    </x:row>
    <x:row r="174" ht="15" customHeight="1">
      <x:c r="A174" s="80" t="n">
        <x:v>46142</x:v>
      </x:c>
      <x:c r="B174" s="78" t="str">
        <x:v>RM-0007</x:v>
      </x:c>
      <x:c r="C174" s="78" t="n">
        <x:v>858.2</x:v>
      </x:c>
    </x:row>
    <x:row r="175" ht="15" customHeight="1">
      <x:c r="A175" s="80" t="n">
        <x:v>46135</x:v>
      </x:c>
      <x:c r="B175" s="78" t="str">
        <x:v>RM-0007</x:v>
      </x:c>
      <x:c r="C175" s="78" t="n">
        <x:v>760.8</x:v>
      </x:c>
    </x:row>
    <x:row r="176" ht="15" customHeight="1">
      <x:c r="A176" s="80" t="n">
        <x:v>46128</x:v>
      </x:c>
      <x:c r="B176" s="78" t="str">
        <x:v>RM-0007</x:v>
      </x:c>
      <x:c r="C176" s="78" t="n">
        <x:v>672.6</x:v>
      </x:c>
    </x:row>
    <x:row r="177" ht="15" customHeight="1">
      <x:c r="A177" s="80" t="n">
        <x:v>46121</x:v>
      </x:c>
      <x:c r="B177" s="78" t="str">
        <x:v>RM-0007</x:v>
      </x:c>
      <x:c r="C177" s="78" t="n">
        <x:v>794.7</x:v>
      </x:c>
    </x:row>
    <x:row r="178" ht="15" customHeight="1">
      <x:c r="A178" s="80" t="n">
        <x:v>46114</x:v>
      </x:c>
      <x:c r="B178" s="78" t="str">
        <x:v>RM-0007</x:v>
      </x:c>
      <x:c r="C178" s="78" t="n">
        <x:v>836.7</x:v>
      </x:c>
    </x:row>
    <x:row r="179" ht="15" customHeight="1">
      <x:c r="A179" s="80" t="n">
        <x:v>46107</x:v>
      </x:c>
      <x:c r="B179" s="78" t="str">
        <x:v>RM-0007</x:v>
      </x:c>
      <x:c r="C179" s="78" t="n">
        <x:v>859</x:v>
      </x:c>
    </x:row>
    <x:row r="180" ht="15" customHeight="1">
      <x:c r="A180" s="80" t="n">
        <x:v>46100</x:v>
      </x:c>
      <x:c r="B180" s="78" t="str">
        <x:v>RM-0007</x:v>
      </x:c>
      <x:c r="C180" s="78" t="n">
        <x:v>687.9</x:v>
      </x:c>
    </x:row>
    <x:row r="181" ht="15" customHeight="1">
      <x:c r="A181" s="80" t="n">
        <x:v>46093</x:v>
      </x:c>
      <x:c r="B181" s="78" t="str">
        <x:v>RM-0007</x:v>
      </x:c>
      <x:c r="C181" s="78" t="n">
        <x:v>1057.2</x:v>
      </x:c>
    </x:row>
    <x:row r="182" ht="15" customHeight="1">
      <x:c r="A182" s="80" t="n">
        <x:v>46086</x:v>
      </x:c>
      <x:c r="B182" s="78" t="str">
        <x:v>RM-0007</x:v>
      </x:c>
      <x:c r="C182" s="78" t="n">
        <x:v>862.8</x:v>
      </x:c>
    </x:row>
    <x:row r="183" ht="15" customHeight="1">
      <x:c r="A183" s="80" t="n">
        <x:v>46079</x:v>
      </x:c>
      <x:c r="B183" s="78" t="str">
        <x:v>RM-0007</x:v>
      </x:c>
      <x:c r="C183" s="78" t="n">
        <x:v>623.5</x:v>
      </x:c>
    </x:row>
    <x:row r="184" ht="15" customHeight="1">
      <x:c r="A184" s="80" t="n">
        <x:v>46254</x:v>
      </x:c>
      <x:c r="B184" s="78" t="str">
        <x:v>RM-0008</x:v>
      </x:c>
      <x:c r="C184" s="78" t="n">
        <x:v>597.5</x:v>
      </x:c>
    </x:row>
    <x:row r="185" ht="15" customHeight="1">
      <x:c r="A185" s="80" t="n">
        <x:v>46247</x:v>
      </x:c>
      <x:c r="B185" s="78" t="str">
        <x:v>RM-0008</x:v>
      </x:c>
      <x:c r="C185" s="78" t="n">
        <x:v>425.2</x:v>
      </x:c>
    </x:row>
    <x:row r="186" ht="15" customHeight="1">
      <x:c r="A186" s="80" t="n">
        <x:v>46240</x:v>
      </x:c>
      <x:c r="B186" s="78" t="str">
        <x:v>RM-0008</x:v>
      </x:c>
      <x:c r="C186" s="78" t="n">
        <x:v>624.7</x:v>
      </x:c>
    </x:row>
    <x:row r="187" ht="15" customHeight="1">
      <x:c r="A187" s="80" t="n">
        <x:v>46233</x:v>
      </x:c>
      <x:c r="B187" s="78" t="str">
        <x:v>RM-0008</x:v>
      </x:c>
      <x:c r="C187" s="78" t="n">
        <x:v>555.6</x:v>
      </x:c>
    </x:row>
    <x:row r="188" ht="15" customHeight="1">
      <x:c r="A188" s="80" t="n">
        <x:v>46226</x:v>
      </x:c>
      <x:c r="B188" s="78" t="str">
        <x:v>RM-0008</x:v>
      </x:c>
      <x:c r="C188" s="78" t="n">
        <x:v>594.8</x:v>
      </x:c>
    </x:row>
    <x:row r="189" ht="15" customHeight="1">
      <x:c r="A189" s="80" t="n">
        <x:v>46219</x:v>
      </x:c>
      <x:c r="B189" s="78" t="str">
        <x:v>RM-0008</x:v>
      </x:c>
      <x:c r="C189" s="78" t="n">
        <x:v>545.8</x:v>
      </x:c>
    </x:row>
    <x:row r="190" ht="15" customHeight="1">
      <x:c r="A190" s="80" t="n">
        <x:v>46212</x:v>
      </x:c>
      <x:c r="B190" s="78" t="str">
        <x:v>RM-0008</x:v>
      </x:c>
      <x:c r="C190" s="78" t="n">
        <x:v>738.1</x:v>
      </x:c>
    </x:row>
    <x:row r="191" ht="15" customHeight="1">
      <x:c r="A191" s="80" t="n">
        <x:v>46205</x:v>
      </x:c>
      <x:c r="B191" s="78" t="str">
        <x:v>RM-0008</x:v>
      </x:c>
      <x:c r="C191" s="78" t="n">
        <x:v>543.4</x:v>
      </x:c>
    </x:row>
    <x:row r="192" ht="15" customHeight="1">
      <x:c r="A192" s="80" t="n">
        <x:v>46198</x:v>
      </x:c>
      <x:c r="B192" s="78" t="str">
        <x:v>RM-0008</x:v>
      </x:c>
      <x:c r="C192" s="78" t="n">
        <x:v>486.7</x:v>
      </x:c>
    </x:row>
    <x:row r="193" ht="15" customHeight="1">
      <x:c r="A193" s="80" t="n">
        <x:v>46191</x:v>
      </x:c>
      <x:c r="B193" s="78" t="str">
        <x:v>RM-0008</x:v>
      </x:c>
      <x:c r="C193" s="78" t="n">
        <x:v>661.9</x:v>
      </x:c>
    </x:row>
    <x:row r="194" ht="15" customHeight="1">
      <x:c r="A194" s="80" t="n">
        <x:v>46184</x:v>
      </x:c>
      <x:c r="B194" s="78" t="str">
        <x:v>RM-0008</x:v>
      </x:c>
      <x:c r="C194" s="78" t="n">
        <x:v>731.4</x:v>
      </x:c>
    </x:row>
    <x:row r="195" ht="15" customHeight="1">
      <x:c r="A195" s="80" t="n">
        <x:v>46177</x:v>
      </x:c>
      <x:c r="B195" s="78" t="str">
        <x:v>RM-0008</x:v>
      </x:c>
      <x:c r="C195" s="78" t="n">
        <x:v>556.1</x:v>
      </x:c>
    </x:row>
    <x:row r="196" ht="15" customHeight="1">
      <x:c r="A196" s="80" t="n">
        <x:v>46170</x:v>
      </x:c>
      <x:c r="B196" s="78" t="str">
        <x:v>RM-0008</x:v>
      </x:c>
      <x:c r="C196" s="78" t="n">
        <x:v>683.7</x:v>
      </x:c>
    </x:row>
    <x:row r="197" ht="15" customHeight="1">
      <x:c r="A197" s="80" t="n">
        <x:v>46163</x:v>
      </x:c>
      <x:c r="B197" s="78" t="str">
        <x:v>RM-0008</x:v>
      </x:c>
      <x:c r="C197" s="78" t="n">
        <x:v>772.2</x:v>
      </x:c>
    </x:row>
    <x:row r="198" ht="15" customHeight="1">
      <x:c r="A198" s="80" t="n">
        <x:v>46156</x:v>
      </x:c>
      <x:c r="B198" s="78" t="str">
        <x:v>RM-0008</x:v>
      </x:c>
      <x:c r="C198" s="78" t="n">
        <x:v>530</x:v>
      </x:c>
    </x:row>
    <x:row r="199" ht="15" customHeight="1">
      <x:c r="A199" s="80" t="n">
        <x:v>46149</x:v>
      </x:c>
      <x:c r="B199" s="78" t="str">
        <x:v>RM-0008</x:v>
      </x:c>
      <x:c r="C199" s="78" t="n">
        <x:v>839.8</x:v>
      </x:c>
    </x:row>
    <x:row r="200" ht="15" customHeight="1">
      <x:c r="A200" s="80" t="n">
        <x:v>46142</x:v>
      </x:c>
      <x:c r="B200" s="78" t="str">
        <x:v>RM-0008</x:v>
      </x:c>
      <x:c r="C200" s="78" t="n">
        <x:v>630.7</x:v>
      </x:c>
    </x:row>
    <x:row r="201" ht="15" customHeight="1">
      <x:c r="A201" s="80" t="n">
        <x:v>46135</x:v>
      </x:c>
      <x:c r="B201" s="78" t="str">
        <x:v>RM-0008</x:v>
      </x:c>
      <x:c r="C201" s="78" t="n">
        <x:v>704.6</x:v>
      </x:c>
    </x:row>
    <x:row r="202" ht="15" customHeight="1">
      <x:c r="A202" s="80" t="n">
        <x:v>46128</x:v>
      </x:c>
      <x:c r="B202" s="78" t="str">
        <x:v>RM-0008</x:v>
      </x:c>
      <x:c r="C202" s="78" t="n">
        <x:v>616.3</x:v>
      </x:c>
    </x:row>
    <x:row r="203" ht="15" customHeight="1">
      <x:c r="A203" s="80" t="n">
        <x:v>46121</x:v>
      </x:c>
      <x:c r="B203" s="78" t="str">
        <x:v>RM-0008</x:v>
      </x:c>
      <x:c r="C203" s="78" t="n">
        <x:v>826.9</x:v>
      </x:c>
    </x:row>
    <x:row r="204" ht="15" customHeight="1">
      <x:c r="A204" s="80" t="n">
        <x:v>46114</x:v>
      </x:c>
      <x:c r="B204" s="78" t="str">
        <x:v>RM-0008</x:v>
      </x:c>
      <x:c r="C204" s="78" t="n">
        <x:v>751.7</x:v>
      </x:c>
    </x:row>
    <x:row r="205" ht="15" customHeight="1">
      <x:c r="A205" s="80" t="n">
        <x:v>46107</x:v>
      </x:c>
      <x:c r="B205" s="78" t="str">
        <x:v>RM-0008</x:v>
      </x:c>
      <x:c r="C205" s="78" t="n">
        <x:v>665.1</x:v>
      </x:c>
    </x:row>
    <x:row r="206" ht="15" customHeight="1">
      <x:c r="A206" s="80" t="n">
        <x:v>46100</x:v>
      </x:c>
      <x:c r="B206" s="78" t="str">
        <x:v>RM-0008</x:v>
      </x:c>
      <x:c r="C206" s="78" t="n">
        <x:v>631.1</x:v>
      </x:c>
    </x:row>
    <x:row r="207" ht="15" customHeight="1">
      <x:c r="A207" s="80" t="n">
        <x:v>46093</x:v>
      </x:c>
      <x:c r="B207" s="78" t="str">
        <x:v>RM-0008</x:v>
      </x:c>
      <x:c r="C207" s="78" t="n">
        <x:v>806.7</x:v>
      </x:c>
    </x:row>
    <x:row r="208" ht="15" customHeight="1">
      <x:c r="A208" s="80" t="n">
        <x:v>46086</x:v>
      </x:c>
      <x:c r="B208" s="78" t="str">
        <x:v>RM-0008</x:v>
      </x:c>
      <x:c r="C208" s="78" t="n">
        <x:v>609.8</x:v>
      </x:c>
    </x:row>
    <x:row r="209" ht="15" customHeight="1">
      <x:c r="A209" s="80" t="n">
        <x:v>46079</x:v>
      </x:c>
      <x:c r="B209" s="78" t="str">
        <x:v>RM-0008</x:v>
      </x:c>
      <x:c r="C209" s="78" t="n">
        <x:v>568.2</x:v>
      </x:c>
    </x:row>
    <x:row r="210" ht="15" customHeight="1">
      <x:c r="A210" s="80" t="n">
        <x:v>46254</x:v>
      </x:c>
      <x:c r="B210" s="78" t="str">
        <x:v>RM-0009</x:v>
      </x:c>
      <x:c r="C210" s="78" t="n">
        <x:v>565.3</x:v>
      </x:c>
    </x:row>
    <x:row r="211" ht="15" customHeight="1">
      <x:c r="A211" s="80" t="n">
        <x:v>46247</x:v>
      </x:c>
      <x:c r="B211" s="78" t="str">
        <x:v>RM-0009</x:v>
      </x:c>
      <x:c r="C211" s="78" t="n">
        <x:v>974.4</x:v>
      </x:c>
    </x:row>
    <x:row r="212" ht="15" customHeight="1">
      <x:c r="A212" s="80" t="n">
        <x:v>46240</x:v>
      </x:c>
      <x:c r="B212" s="78" t="str">
        <x:v>RM-0009</x:v>
      </x:c>
      <x:c r="C212" s="78" t="n">
        <x:v>988.4</x:v>
      </x:c>
    </x:row>
    <x:row r="213" ht="15" customHeight="1">
      <x:c r="A213" s="80" t="n">
        <x:v>46233</x:v>
      </x:c>
      <x:c r="B213" s="78" t="str">
        <x:v>RM-0009</x:v>
      </x:c>
      <x:c r="C213" s="78" t="n">
        <x:v>974.1</x:v>
      </x:c>
    </x:row>
    <x:row r="214" ht="15" customHeight="1">
      <x:c r="A214" s="80" t="n">
        <x:v>46226</x:v>
      </x:c>
      <x:c r="B214" s="78" t="str">
        <x:v>RM-0009</x:v>
      </x:c>
      <x:c r="C214" s="78" t="n">
        <x:v>1086.5</x:v>
      </x:c>
    </x:row>
    <x:row r="215" ht="15" customHeight="1">
      <x:c r="A215" s="80" t="n">
        <x:v>46219</x:v>
      </x:c>
      <x:c r="B215" s="78" t="str">
        <x:v>RM-0009</x:v>
      </x:c>
      <x:c r="C215" s="78" t="n">
        <x:v>819.7</x:v>
      </x:c>
    </x:row>
    <x:row r="216" ht="15" customHeight="1">
      <x:c r="A216" s="80" t="n">
        <x:v>46212</x:v>
      </x:c>
      <x:c r="B216" s="78" t="str">
        <x:v>RM-0009</x:v>
      </x:c>
      <x:c r="C216" s="78" t="n">
        <x:v>1083</x:v>
      </x:c>
    </x:row>
    <x:row r="217" ht="15" customHeight="1">
      <x:c r="A217" s="80" t="n">
        <x:v>46205</x:v>
      </x:c>
      <x:c r="B217" s="78" t="str">
        <x:v>RM-0009</x:v>
      </x:c>
      <x:c r="C217" s="78" t="n">
        <x:v>956</x:v>
      </x:c>
    </x:row>
    <x:row r="218" ht="15" customHeight="1">
      <x:c r="A218" s="80" t="n">
        <x:v>46198</x:v>
      </x:c>
      <x:c r="B218" s="78" t="str">
        <x:v>RM-0009</x:v>
      </x:c>
      <x:c r="C218" s="78" t="n">
        <x:v>776.2</x:v>
      </x:c>
    </x:row>
    <x:row r="219" ht="15" customHeight="1">
      <x:c r="A219" s="80" t="n">
        <x:v>46191</x:v>
      </x:c>
      <x:c r="B219" s="78" t="str">
        <x:v>RM-0009</x:v>
      </x:c>
      <x:c r="C219" s="78" t="n">
        <x:v>841.7</x:v>
      </x:c>
    </x:row>
    <x:row r="220" ht="15" customHeight="1">
      <x:c r="A220" s="80" t="n">
        <x:v>46184</x:v>
      </x:c>
      <x:c r="B220" s="78" t="str">
        <x:v>RM-0009</x:v>
      </x:c>
      <x:c r="C220" s="78" t="n">
        <x:v>839.2</x:v>
      </x:c>
    </x:row>
    <x:row r="221" ht="15" customHeight="1">
      <x:c r="A221" s="80" t="n">
        <x:v>46177</x:v>
      </x:c>
      <x:c r="B221" s="78" t="str">
        <x:v>RM-0009</x:v>
      </x:c>
      <x:c r="C221" s="78" t="n">
        <x:v>851.8</x:v>
      </x:c>
    </x:row>
    <x:row r="222" ht="15" customHeight="1">
      <x:c r="A222" s="80" t="n">
        <x:v>46170</x:v>
      </x:c>
      <x:c r="B222" s="78" t="str">
        <x:v>RM-0009</x:v>
      </x:c>
      <x:c r="C222" s="78" t="n">
        <x:v>834.2</x:v>
      </x:c>
    </x:row>
    <x:row r="223" ht="15" customHeight="1">
      <x:c r="A223" s="80" t="n">
        <x:v>46163</x:v>
      </x:c>
      <x:c r="B223" s="78" t="str">
        <x:v>RM-0009</x:v>
      </x:c>
      <x:c r="C223" s="78" t="n">
        <x:v>887.3</x:v>
      </x:c>
    </x:row>
    <x:row r="224" ht="15" customHeight="1">
      <x:c r="A224" s="80" t="n">
        <x:v>46156</x:v>
      </x:c>
      <x:c r="B224" s="78" t="str">
        <x:v>RM-0009</x:v>
      </x:c>
      <x:c r="C224" s="78" t="n">
        <x:v>1247.9</x:v>
      </x:c>
    </x:row>
    <x:row r="225" ht="15" customHeight="1">
      <x:c r="A225" s="80" t="n">
        <x:v>46149</x:v>
      </x:c>
      <x:c r="B225" s="78" t="str">
        <x:v>RM-0009</x:v>
      </x:c>
      <x:c r="C225" s="78" t="n">
        <x:v>731.1</x:v>
      </x:c>
    </x:row>
    <x:row r="226" ht="15" customHeight="1">
      <x:c r="A226" s="80" t="n">
        <x:v>46142</x:v>
      </x:c>
      <x:c r="B226" s="78" t="str">
        <x:v>RM-0009</x:v>
      </x:c>
      <x:c r="C226" s="78" t="n">
        <x:v>980.8</x:v>
      </x:c>
    </x:row>
    <x:row r="227" ht="15" customHeight="1">
      <x:c r="A227" s="80" t="n">
        <x:v>46135</x:v>
      </x:c>
      <x:c r="B227" s="78" t="str">
        <x:v>RM-0009</x:v>
      </x:c>
      <x:c r="C227" s="78" t="n">
        <x:v>1169.3</x:v>
      </x:c>
    </x:row>
    <x:row r="228" ht="15" customHeight="1">
      <x:c r="A228" s="80" t="n">
        <x:v>46128</x:v>
      </x:c>
      <x:c r="B228" s="78" t="str">
        <x:v>RM-0009</x:v>
      </x:c>
      <x:c r="C228" s="78" t="n">
        <x:v>1190.6</x:v>
      </x:c>
    </x:row>
    <x:row r="229" ht="15" customHeight="1">
      <x:c r="A229" s="80" t="n">
        <x:v>46121</x:v>
      </x:c>
      <x:c r="B229" s="78" t="str">
        <x:v>RM-0009</x:v>
      </x:c>
      <x:c r="C229" s="78" t="n">
        <x:v>730.9</x:v>
      </x:c>
    </x:row>
    <x:row r="230" ht="15" customHeight="1">
      <x:c r="A230" s="80" t="n">
        <x:v>46114</x:v>
      </x:c>
      <x:c r="B230" s="78" t="str">
        <x:v>RM-0009</x:v>
      </x:c>
      <x:c r="C230" s="78" t="n">
        <x:v>1204.8</x:v>
      </x:c>
    </x:row>
    <x:row r="231" ht="15" customHeight="1">
      <x:c r="A231" s="80" t="n">
        <x:v>46107</x:v>
      </x:c>
      <x:c r="B231" s="78" t="str">
        <x:v>RM-0009</x:v>
      </x:c>
      <x:c r="C231" s="78" t="n">
        <x:v>896.9</x:v>
      </x:c>
    </x:row>
    <x:row r="232" ht="15" customHeight="1">
      <x:c r="A232" s="80" t="n">
        <x:v>46100</x:v>
      </x:c>
      <x:c r="B232" s="78" t="str">
        <x:v>RM-0009</x:v>
      </x:c>
      <x:c r="C232" s="78" t="n">
        <x:v>1086.5</x:v>
      </x:c>
    </x:row>
    <x:row r="233" ht="15" customHeight="1">
      <x:c r="A233" s="80" t="n">
        <x:v>46093</x:v>
      </x:c>
      <x:c r="B233" s="78" t="str">
        <x:v>RM-0009</x:v>
      </x:c>
      <x:c r="C233" s="78" t="n">
        <x:v>1047.9</x:v>
      </x:c>
    </x:row>
    <x:row r="234" ht="15" customHeight="1">
      <x:c r="A234" s="80" t="n">
        <x:v>46086</x:v>
      </x:c>
      <x:c r="B234" s="78" t="str">
        <x:v>RM-0009</x:v>
      </x:c>
      <x:c r="C234" s="78" t="n">
        <x:v>1176.7</x:v>
      </x:c>
    </x:row>
    <x:row r="235" ht="15" customHeight="1">
      <x:c r="A235" s="80" t="n">
        <x:v>46079</x:v>
      </x:c>
      <x:c r="B235" s="78" t="str">
        <x:v>RM-0009</x:v>
      </x:c>
      <x:c r="C235" s="78" t="n">
        <x:v>1214</x:v>
      </x:c>
    </x:row>
    <x:row r="236" ht="15" customHeight="1">
      <x:c r="A236" s="80" t="n">
        <x:v>46254</x:v>
      </x:c>
      <x:c r="B236" s="78" t="str">
        <x:v>RM-0010</x:v>
      </x:c>
      <x:c r="C236" s="78" t="n">
        <x:v>512.7</x:v>
      </x:c>
    </x:row>
    <x:row r="237" ht="15" customHeight="1">
      <x:c r="A237" s="80" t="n">
        <x:v>46247</x:v>
      </x:c>
      <x:c r="B237" s="78" t="str">
        <x:v>RM-0010</x:v>
      </x:c>
      <x:c r="C237" s="78" t="n">
        <x:v>357.8</x:v>
      </x:c>
    </x:row>
    <x:row r="238" ht="15" customHeight="1">
      <x:c r="A238" s="80" t="n">
        <x:v>46240</x:v>
      </x:c>
      <x:c r="B238" s="78" t="str">
        <x:v>RM-0010</x:v>
      </x:c>
      <x:c r="C238" s="78" t="n">
        <x:v>402.6</x:v>
      </x:c>
    </x:row>
    <x:row r="239" ht="15" customHeight="1">
      <x:c r="A239" s="80" t="n">
        <x:v>46233</x:v>
      </x:c>
      <x:c r="B239" s="78" t="str">
        <x:v>RM-0010</x:v>
      </x:c>
      <x:c r="C239" s="78" t="n">
        <x:v>407.6</x:v>
      </x:c>
    </x:row>
    <x:row r="240" ht="15" customHeight="1">
      <x:c r="A240" s="80" t="n">
        <x:v>46226</x:v>
      </x:c>
      <x:c r="B240" s="78" t="str">
        <x:v>RM-0010</x:v>
      </x:c>
      <x:c r="C240" s="78" t="n">
        <x:v>359.7</x:v>
      </x:c>
    </x:row>
    <x:row r="241" ht="15" customHeight="1">
      <x:c r="A241" s="80" t="n">
        <x:v>46219</x:v>
      </x:c>
      <x:c r="B241" s="78" t="str">
        <x:v>RM-0010</x:v>
      </x:c>
      <x:c r="C241" s="78" t="n">
        <x:v>412.3</x:v>
      </x:c>
    </x:row>
    <x:row r="242" ht="15" customHeight="1">
      <x:c r="A242" s="80" t="n">
        <x:v>46212</x:v>
      </x:c>
      <x:c r="B242" s="78" t="str">
        <x:v>RM-0010</x:v>
      </x:c>
      <x:c r="C242" s="78" t="n">
        <x:v>408.7</x:v>
      </x:c>
    </x:row>
    <x:row r="243" ht="15" customHeight="1">
      <x:c r="A243" s="80" t="n">
        <x:v>46205</x:v>
      </x:c>
      <x:c r="B243" s="78" t="str">
        <x:v>RM-0010</x:v>
      </x:c>
      <x:c r="C243" s="78" t="n">
        <x:v>647.8</x:v>
      </x:c>
    </x:row>
    <x:row r="244" ht="15" customHeight="1">
      <x:c r="A244" s="80" t="n">
        <x:v>46198</x:v>
      </x:c>
      <x:c r="B244" s="78" t="str">
        <x:v>RM-0010</x:v>
      </x:c>
      <x:c r="C244" s="78" t="n">
        <x:v>549</x:v>
      </x:c>
    </x:row>
    <x:row r="245" ht="15" customHeight="1">
      <x:c r="A245" s="80" t="n">
        <x:v>46191</x:v>
      </x:c>
      <x:c r="B245" s="78" t="str">
        <x:v>RM-0010</x:v>
      </x:c>
      <x:c r="C245" s="78" t="n">
        <x:v>640.2</x:v>
      </x:c>
    </x:row>
    <x:row r="246" ht="15" customHeight="1">
      <x:c r="A246" s="80" t="n">
        <x:v>46184</x:v>
      </x:c>
      <x:c r="B246" s="78" t="str">
        <x:v>RM-0010</x:v>
      </x:c>
      <x:c r="C246" s="78" t="n">
        <x:v>677.4</x:v>
      </x:c>
    </x:row>
    <x:row r="247" ht="15" customHeight="1">
      <x:c r="A247" s="80" t="n">
        <x:v>46177</x:v>
      </x:c>
      <x:c r="B247" s="78" t="str">
        <x:v>RM-0010</x:v>
      </x:c>
      <x:c r="C247" s="78" t="n">
        <x:v>656.2</x:v>
      </x:c>
    </x:row>
    <x:row r="248" ht="15" customHeight="1">
      <x:c r="A248" s="80" t="n">
        <x:v>46170</x:v>
      </x:c>
      <x:c r="B248" s="78" t="str">
        <x:v>RM-0010</x:v>
      </x:c>
      <x:c r="C248" s="78" t="n">
        <x:v>624.1</x:v>
      </x:c>
    </x:row>
    <x:row r="249" ht="15" customHeight="1">
      <x:c r="A249" s="80" t="n">
        <x:v>46163</x:v>
      </x:c>
      <x:c r="B249" s="78" t="str">
        <x:v>RM-0010</x:v>
      </x:c>
      <x:c r="C249" s="78" t="n">
        <x:v>506.2</x:v>
      </x:c>
    </x:row>
    <x:row r="250" ht="15" customHeight="1">
      <x:c r="A250" s="80" t="n">
        <x:v>46156</x:v>
      </x:c>
      <x:c r="B250" s="78" t="str">
        <x:v>RM-0010</x:v>
      </x:c>
      <x:c r="C250" s="78" t="n">
        <x:v>499.7</x:v>
      </x:c>
    </x:row>
    <x:row r="251" ht="15" customHeight="1">
      <x:c r="A251" s="80" t="n">
        <x:v>46149</x:v>
      </x:c>
      <x:c r="B251" s="78" t="str">
        <x:v>RM-0010</x:v>
      </x:c>
      <x:c r="C251" s="78" t="n">
        <x:v>536.8</x:v>
      </x:c>
    </x:row>
    <x:row r="252" ht="15" customHeight="1">
      <x:c r="A252" s="80" t="n">
        <x:v>46142</x:v>
      </x:c>
      <x:c r="B252" s="78" t="str">
        <x:v>RM-0010</x:v>
      </x:c>
      <x:c r="C252" s="78" t="n">
        <x:v>688.7</x:v>
      </x:c>
    </x:row>
    <x:row r="253" ht="15" customHeight="1">
      <x:c r="A253" s="80" t="n">
        <x:v>46135</x:v>
      </x:c>
      <x:c r="B253" s="78" t="str">
        <x:v>RM-0010</x:v>
      </x:c>
      <x:c r="C253" s="78" t="n">
        <x:v>503.8</x:v>
      </x:c>
    </x:row>
    <x:row r="254" ht="15" customHeight="1">
      <x:c r="A254" s="80" t="n">
        <x:v>46128</x:v>
      </x:c>
      <x:c r="B254" s="78" t="str">
        <x:v>RM-0010</x:v>
      </x:c>
      <x:c r="C254" s="78" t="n">
        <x:v>577.3</x:v>
      </x:c>
    </x:row>
    <x:row r="255" ht="15" customHeight="1">
      <x:c r="A255" s="80" t="n">
        <x:v>46121</x:v>
      </x:c>
      <x:c r="B255" s="78" t="str">
        <x:v>RM-0010</x:v>
      </x:c>
      <x:c r="C255" s="78" t="n">
        <x:v>673.1</x:v>
      </x:c>
    </x:row>
    <x:row r="256" ht="15" customHeight="1">
      <x:c r="A256" s="80" t="n">
        <x:v>46114</x:v>
      </x:c>
      <x:c r="B256" s="78" t="str">
        <x:v>RM-0010</x:v>
      </x:c>
      <x:c r="C256" s="78" t="n">
        <x:v>430.7</x:v>
      </x:c>
    </x:row>
    <x:row r="257" ht="15" customHeight="1">
      <x:c r="A257" s="80" t="n">
        <x:v>46107</x:v>
      </x:c>
      <x:c r="B257" s="78" t="str">
        <x:v>RM-0010</x:v>
      </x:c>
      <x:c r="C257" s="78" t="n">
        <x:v>623.8</x:v>
      </x:c>
    </x:row>
    <x:row r="258" ht="15" customHeight="1">
      <x:c r="A258" s="80" t="n">
        <x:v>46100</x:v>
      </x:c>
      <x:c r="B258" s="78" t="str">
        <x:v>RM-0010</x:v>
      </x:c>
      <x:c r="C258" s="78" t="n">
        <x:v>406.3</x:v>
      </x:c>
    </x:row>
    <x:row r="259" ht="15" customHeight="1">
      <x:c r="A259" s="80" t="n">
        <x:v>46093</x:v>
      </x:c>
      <x:c r="B259" s="78" t="str">
        <x:v>RM-0010</x:v>
      </x:c>
      <x:c r="C259" s="78" t="n">
        <x:v>480.3</x:v>
      </x:c>
    </x:row>
    <x:row r="260" ht="15" customHeight="1">
      <x:c r="A260" s="80" t="n">
        <x:v>46086</x:v>
      </x:c>
      <x:c r="B260" s="78" t="str">
        <x:v>RM-0010</x:v>
      </x:c>
      <x:c r="C260" s="78" t="n">
        <x:v>614.6</x:v>
      </x:c>
    </x:row>
    <x:row r="261" ht="15" customHeight="1">
      <x:c r="A261" s="80" t="n">
        <x:v>46079</x:v>
      </x:c>
      <x:c r="B261" s="78" t="str">
        <x:v>RM-0010</x:v>
      </x:c>
      <x:c r="C261" s="78" t="n">
        <x:v>609.4</x:v>
      </x:c>
    </x:row>
    <x:row r="262" ht="15" customHeight="1">
      <x:c r="A262" s="80" t="n">
        <x:v>46254</x:v>
      </x:c>
      <x:c r="B262" s="78" t="str">
        <x:v>RM-0011</x:v>
      </x:c>
      <x:c r="C262" s="78" t="n">
        <x:v>1366.1</x:v>
      </x:c>
    </x:row>
    <x:row r="263" ht="15" customHeight="1">
      <x:c r="A263" s="80" t="n">
        <x:v>46247</x:v>
      </x:c>
      <x:c r="B263" s="78" t="str">
        <x:v>RM-0011</x:v>
      </x:c>
      <x:c r="C263" s="78" t="n">
        <x:v>1182.2</x:v>
      </x:c>
    </x:row>
    <x:row r="264" ht="15" customHeight="1">
      <x:c r="A264" s="80" t="n">
        <x:v>46240</x:v>
      </x:c>
      <x:c r="B264" s="78" t="str">
        <x:v>RM-0011</x:v>
      </x:c>
      <x:c r="C264" s="78" t="n">
        <x:v>1351.4</x:v>
      </x:c>
    </x:row>
    <x:row r="265" ht="15" customHeight="1">
      <x:c r="A265" s="80" t="n">
        <x:v>46233</x:v>
      </x:c>
      <x:c r="B265" s="78" t="str">
        <x:v>RM-0011</x:v>
      </x:c>
      <x:c r="C265" s="78" t="n">
        <x:v>1315.7</x:v>
      </x:c>
    </x:row>
    <x:row r="266" ht="15" customHeight="1">
      <x:c r="A266" s="80" t="n">
        <x:v>46226</x:v>
      </x:c>
      <x:c r="B266" s="78" t="str">
        <x:v>RM-0011</x:v>
      </x:c>
      <x:c r="C266" s="78" t="n">
        <x:v>953.6</x:v>
      </x:c>
    </x:row>
    <x:row r="267" ht="15" customHeight="1">
      <x:c r="A267" s="80" t="n">
        <x:v>46219</x:v>
      </x:c>
      <x:c r="B267" s="78" t="str">
        <x:v>RM-0011</x:v>
      </x:c>
      <x:c r="C267" s="78" t="n">
        <x:v>1490.6</x:v>
      </x:c>
    </x:row>
    <x:row r="268" ht="15" customHeight="1">
      <x:c r="A268" s="80" t="n">
        <x:v>46212</x:v>
      </x:c>
      <x:c r="B268" s="78" t="str">
        <x:v>RM-0011</x:v>
      </x:c>
      <x:c r="C268" s="78" t="n">
        <x:v>852.1</x:v>
      </x:c>
    </x:row>
    <x:row r="269" ht="15" customHeight="1">
      <x:c r="A269" s="80" t="n">
        <x:v>46205</x:v>
      </x:c>
      <x:c r="B269" s="78" t="str">
        <x:v>RM-0011</x:v>
      </x:c>
      <x:c r="C269" s="78" t="n">
        <x:v>1381.6</x:v>
      </x:c>
    </x:row>
    <x:row r="270" ht="15" customHeight="1">
      <x:c r="A270" s="80" t="n">
        <x:v>46198</x:v>
      </x:c>
      <x:c r="B270" s="78" t="str">
        <x:v>RM-0011</x:v>
      </x:c>
      <x:c r="C270" s="78" t="n">
        <x:v>1161.9</x:v>
      </x:c>
    </x:row>
    <x:row r="271" ht="15" customHeight="1">
      <x:c r="A271" s="80" t="n">
        <x:v>46191</x:v>
      </x:c>
      <x:c r="B271" s="78" t="str">
        <x:v>RM-0011</x:v>
      </x:c>
      <x:c r="C271" s="78" t="n">
        <x:v>1053.6</x:v>
      </x:c>
    </x:row>
    <x:row r="272" ht="15" customHeight="1">
      <x:c r="A272" s="80" t="n">
        <x:v>46184</x:v>
      </x:c>
      <x:c r="B272" s="78" t="str">
        <x:v>RM-0011</x:v>
      </x:c>
      <x:c r="C272" s="78" t="n">
        <x:v>1139.2</x:v>
      </x:c>
    </x:row>
    <x:row r="273" ht="15" customHeight="1">
      <x:c r="A273" s="80" t="n">
        <x:v>46177</x:v>
      </x:c>
      <x:c r="B273" s="78" t="str">
        <x:v>RM-0011</x:v>
      </x:c>
      <x:c r="C273" s="78" t="n">
        <x:v>1473.1</x:v>
      </x:c>
    </x:row>
    <x:row r="274" ht="15" customHeight="1">
      <x:c r="A274" s="80" t="n">
        <x:v>46170</x:v>
      </x:c>
      <x:c r="B274" s="78" t="str">
        <x:v>RM-0011</x:v>
      </x:c>
      <x:c r="C274" s="78" t="n">
        <x:v>1631.9</x:v>
      </x:c>
    </x:row>
    <x:row r="275" ht="15" customHeight="1">
      <x:c r="A275" s="80" t="n">
        <x:v>46163</x:v>
      </x:c>
      <x:c r="B275" s="78" t="str">
        <x:v>RM-0011</x:v>
      </x:c>
      <x:c r="C275" s="78" t="n">
        <x:v>1305.4</x:v>
      </x:c>
    </x:row>
    <x:row r="276" ht="15" customHeight="1">
      <x:c r="A276" s="80" t="n">
        <x:v>46156</x:v>
      </x:c>
      <x:c r="B276" s="78" t="str">
        <x:v>RM-0011</x:v>
      </x:c>
      <x:c r="C276" s="78" t="n">
        <x:v>1645.3</x:v>
      </x:c>
    </x:row>
    <x:row r="277" ht="15" customHeight="1">
      <x:c r="A277" s="80" t="n">
        <x:v>46149</x:v>
      </x:c>
      <x:c r="B277" s="78" t="str">
        <x:v>RM-0011</x:v>
      </x:c>
      <x:c r="C277" s="78" t="n">
        <x:v>1216.5</x:v>
      </x:c>
    </x:row>
    <x:row r="278" ht="15" customHeight="1">
      <x:c r="A278" s="80" t="n">
        <x:v>46142</x:v>
      </x:c>
      <x:c r="B278" s="78" t="str">
        <x:v>RM-0011</x:v>
      </x:c>
      <x:c r="C278" s="78" t="n">
        <x:v>1658.7</x:v>
      </x:c>
    </x:row>
    <x:row r="279" ht="15" customHeight="1">
      <x:c r="A279" s="80" t="n">
        <x:v>46135</x:v>
      </x:c>
      <x:c r="B279" s="78" t="str">
        <x:v>RM-0011</x:v>
      </x:c>
      <x:c r="C279" s="78" t="n">
        <x:v>1731.8</x:v>
      </x:c>
    </x:row>
    <x:row r="280" ht="15" customHeight="1">
      <x:c r="A280" s="80" t="n">
        <x:v>46128</x:v>
      </x:c>
      <x:c r="B280" s="78" t="str">
        <x:v>RM-0011</x:v>
      </x:c>
      <x:c r="C280" s="78" t="n">
        <x:v>1533.5</x:v>
      </x:c>
    </x:row>
    <x:row r="281" ht="15" customHeight="1">
      <x:c r="A281" s="80" t="n">
        <x:v>46121</x:v>
      </x:c>
      <x:c r="B281" s="78" t="str">
        <x:v>RM-0011</x:v>
      </x:c>
      <x:c r="C281" s="78" t="n">
        <x:v>1264.4</x:v>
      </x:c>
    </x:row>
    <x:row r="282" ht="15" customHeight="1">
      <x:c r="A282" s="80" t="n">
        <x:v>46114</x:v>
      </x:c>
      <x:c r="B282" s="78" t="str">
        <x:v>RM-0011</x:v>
      </x:c>
      <x:c r="C282" s="78" t="n">
        <x:v>1190.2</x:v>
      </x:c>
    </x:row>
    <x:row r="283" ht="15" customHeight="1">
      <x:c r="A283" s="80" t="n">
        <x:v>46107</x:v>
      </x:c>
      <x:c r="B283" s="78" t="str">
        <x:v>RM-0011</x:v>
      </x:c>
      <x:c r="C283" s="78" t="n">
        <x:v>1069.5</x:v>
      </x:c>
    </x:row>
    <x:row r="284" ht="15" customHeight="1">
      <x:c r="A284" s="80" t="n">
        <x:v>46100</x:v>
      </x:c>
      <x:c r="B284" s="78" t="str">
        <x:v>RM-0011</x:v>
      </x:c>
      <x:c r="C284" s="78" t="n">
        <x:v>1613.8</x:v>
      </x:c>
    </x:row>
    <x:row r="285" ht="15" customHeight="1">
      <x:c r="A285" s="80" t="n">
        <x:v>46093</x:v>
      </x:c>
      <x:c r="B285" s="78" t="str">
        <x:v>RM-0011</x:v>
      </x:c>
      <x:c r="C285" s="78" t="n">
        <x:v>1609.2</x:v>
      </x:c>
    </x:row>
    <x:row r="286" ht="15" customHeight="1">
      <x:c r="A286" s="80" t="n">
        <x:v>46086</x:v>
      </x:c>
      <x:c r="B286" s="78" t="str">
        <x:v>RM-0011</x:v>
      </x:c>
      <x:c r="C286" s="78" t="n">
        <x:v>1111.7</x:v>
      </x:c>
    </x:row>
    <x:row r="287" ht="15" customHeight="1">
      <x:c r="A287" s="80" t="n">
        <x:v>46079</x:v>
      </x:c>
      <x:c r="B287" s="78" t="str">
        <x:v>RM-0011</x:v>
      </x:c>
      <x:c r="C287" s="78" t="n">
        <x:v>1037.3</x:v>
      </x:c>
    </x:row>
    <x:row r="288" ht="15" customHeight="1">
      <x:c r="A288" s="80" t="n">
        <x:v>46254</x:v>
      </x:c>
      <x:c r="B288" s="78" t="str">
        <x:v>RM-0012</x:v>
      </x:c>
      <x:c r="C288" s="78" t="n">
        <x:v>2631.1</x:v>
      </x:c>
    </x:row>
    <x:row r="289" ht="15" customHeight="1">
      <x:c r="A289" s="80" t="n">
        <x:v>46247</x:v>
      </x:c>
      <x:c r="B289" s="78" t="str">
        <x:v>RM-0012</x:v>
      </x:c>
      <x:c r="C289" s="78" t="n">
        <x:v>2563.9</x:v>
      </x:c>
    </x:row>
    <x:row r="290" ht="15" customHeight="1">
      <x:c r="A290" s="80" t="n">
        <x:v>46240</x:v>
      </x:c>
      <x:c r="B290" s="78" t="str">
        <x:v>RM-0012</x:v>
      </x:c>
      <x:c r="C290" s="78" t="n">
        <x:v>2191.3</x:v>
      </x:c>
    </x:row>
    <x:row r="291" ht="15" customHeight="1">
      <x:c r="A291" s="80" t="n">
        <x:v>46233</x:v>
      </x:c>
      <x:c r="B291" s="78" t="str">
        <x:v>RM-0012</x:v>
      </x:c>
      <x:c r="C291" s="78" t="n">
        <x:v>1576.2</x:v>
      </x:c>
    </x:row>
    <x:row r="292" ht="15" customHeight="1">
      <x:c r="A292" s="80" t="n">
        <x:v>46226</x:v>
      </x:c>
      <x:c r="B292" s="78" t="str">
        <x:v>RM-0012</x:v>
      </x:c>
      <x:c r="C292" s="78" t="n">
        <x:v>2667.2</x:v>
      </x:c>
    </x:row>
    <x:row r="293" ht="15" customHeight="1">
      <x:c r="A293" s="80" t="n">
        <x:v>46219</x:v>
      </x:c>
      <x:c r="B293" s="78" t="str">
        <x:v>RM-0012</x:v>
      </x:c>
      <x:c r="C293" s="78" t="n">
        <x:v>1957.2</x:v>
      </x:c>
    </x:row>
    <x:row r="294" ht="15" customHeight="1">
      <x:c r="A294" s="80" t="n">
        <x:v>46212</x:v>
      </x:c>
      <x:c r="B294" s="78" t="str">
        <x:v>RM-0012</x:v>
      </x:c>
      <x:c r="C294" s="78" t="n">
        <x:v>2360.6</x:v>
      </x:c>
    </x:row>
    <x:row r="295" ht="15" customHeight="1">
      <x:c r="A295" s="80" t="n">
        <x:v>46205</x:v>
      </x:c>
      <x:c r="B295" s="78" t="str">
        <x:v>RM-0012</x:v>
      </x:c>
      <x:c r="C295" s="78" t="n">
        <x:v>1940.5</x:v>
      </x:c>
    </x:row>
    <x:row r="296" ht="15" customHeight="1">
      <x:c r="A296" s="80" t="n">
        <x:v>46198</x:v>
      </x:c>
      <x:c r="B296" s="78" t="str">
        <x:v>RM-0012</x:v>
      </x:c>
      <x:c r="C296" s="78" t="n">
        <x:v>2952.7</x:v>
      </x:c>
    </x:row>
    <x:row r="297" ht="15" customHeight="1">
      <x:c r="A297" s="80" t="n">
        <x:v>46191</x:v>
      </x:c>
      <x:c r="B297" s="78" t="str">
        <x:v>RM-0012</x:v>
      </x:c>
      <x:c r="C297" s="78" t="n">
        <x:v>2646.8</x:v>
      </x:c>
    </x:row>
    <x:row r="298" ht="15" customHeight="1">
      <x:c r="A298" s="80" t="n">
        <x:v>46184</x:v>
      </x:c>
      <x:c r="B298" s="78" t="str">
        <x:v>RM-0012</x:v>
      </x:c>
      <x:c r="C298" s="78" t="n">
        <x:v>1793.5</x:v>
      </x:c>
    </x:row>
    <x:row r="299" ht="15" customHeight="1">
      <x:c r="A299" s="80" t="n">
        <x:v>46177</x:v>
      </x:c>
      <x:c r="B299" s="78" t="str">
        <x:v>RM-0012</x:v>
      </x:c>
      <x:c r="C299" s="78" t="n">
        <x:v>2827.2</x:v>
      </x:c>
    </x:row>
    <x:row r="300" ht="15" customHeight="1">
      <x:c r="A300" s="80" t="n">
        <x:v>46170</x:v>
      </x:c>
      <x:c r="B300" s="78" t="str">
        <x:v>RM-0012</x:v>
      </x:c>
      <x:c r="C300" s="78" t="n">
        <x:v>2178.5</x:v>
      </x:c>
    </x:row>
    <x:row r="301" ht="15" customHeight="1">
      <x:c r="A301" s="80" t="n">
        <x:v>46163</x:v>
      </x:c>
      <x:c r="B301" s="78" t="str">
        <x:v>RM-0012</x:v>
      </x:c>
      <x:c r="C301" s="78" t="n">
        <x:v>3058.8</x:v>
      </x:c>
    </x:row>
    <x:row r="302" ht="15" customHeight="1">
      <x:c r="A302" s="80" t="n">
        <x:v>46156</x:v>
      </x:c>
      <x:c r="B302" s="78" t="str">
        <x:v>RM-0012</x:v>
      </x:c>
      <x:c r="C302" s="78" t="n">
        <x:v>2275.3</x:v>
      </x:c>
    </x:row>
    <x:row r="303" ht="15" customHeight="1">
      <x:c r="A303" s="80" t="n">
        <x:v>46149</x:v>
      </x:c>
      <x:c r="B303" s="78" t="str">
        <x:v>RM-0012</x:v>
      </x:c>
      <x:c r="C303" s="78" t="n">
        <x:v>2745.7</x:v>
      </x:c>
    </x:row>
    <x:row r="304" ht="15" customHeight="1">
      <x:c r="A304" s="80" t="n">
        <x:v>46142</x:v>
      </x:c>
      <x:c r="B304" s="78" t="str">
        <x:v>RM-0012</x:v>
      </x:c>
      <x:c r="C304" s="78" t="n">
        <x:v>2945</x:v>
      </x:c>
    </x:row>
    <x:row r="305" ht="15" customHeight="1">
      <x:c r="A305" s="80" t="n">
        <x:v>46135</x:v>
      </x:c>
      <x:c r="B305" s="78" t="str">
        <x:v>RM-0012</x:v>
      </x:c>
      <x:c r="C305" s="78" t="n">
        <x:v>2483.3</x:v>
      </x:c>
    </x:row>
    <x:row r="306" ht="15" customHeight="1">
      <x:c r="A306" s="80" t="n">
        <x:v>46128</x:v>
      </x:c>
      <x:c r="B306" s="78" t="str">
        <x:v>RM-0012</x:v>
      </x:c>
      <x:c r="C306" s="78" t="n">
        <x:v>2102.6</x:v>
      </x:c>
    </x:row>
    <x:row r="307" ht="15" customHeight="1">
      <x:c r="A307" s="80" t="n">
        <x:v>46121</x:v>
      </x:c>
      <x:c r="B307" s="78" t="str">
        <x:v>RM-0012</x:v>
      </x:c>
      <x:c r="C307" s="78" t="n">
        <x:v>2525.6</x:v>
      </x:c>
    </x:row>
    <x:row r="308" ht="15" customHeight="1">
      <x:c r="A308" s="80" t="n">
        <x:v>46114</x:v>
      </x:c>
      <x:c r="B308" s="78" t="str">
        <x:v>RM-0012</x:v>
      </x:c>
      <x:c r="C308" s="78" t="n">
        <x:v>2009.6</x:v>
      </x:c>
    </x:row>
    <x:row r="309" ht="15" customHeight="1">
      <x:c r="A309" s="80" t="n">
        <x:v>46107</x:v>
      </x:c>
      <x:c r="B309" s="78" t="str">
        <x:v>RM-0012</x:v>
      </x:c>
      <x:c r="C309" s="78" t="n">
        <x:v>3236.9</x:v>
      </x:c>
    </x:row>
    <x:row r="310" ht="15" customHeight="1">
      <x:c r="A310" s="80" t="n">
        <x:v>46100</x:v>
      </x:c>
      <x:c r="B310" s="78" t="str">
        <x:v>RM-0012</x:v>
      </x:c>
      <x:c r="C310" s="78" t="n">
        <x:v>2382.7</x:v>
      </x:c>
    </x:row>
    <x:row r="311" ht="15" customHeight="1">
      <x:c r="A311" s="80" t="n">
        <x:v>46093</x:v>
      </x:c>
      <x:c r="B311" s="78" t="str">
        <x:v>RM-0012</x:v>
      </x:c>
      <x:c r="C311" s="78" t="n">
        <x:v>1883.9</x:v>
      </x:c>
    </x:row>
    <x:row r="312" ht="15" customHeight="1">
      <x:c r="A312" s="80" t="n">
        <x:v>46086</x:v>
      </x:c>
      <x:c r="B312" s="78" t="str">
        <x:v>RM-0012</x:v>
      </x:c>
      <x:c r="C312" s="78" t="n">
        <x:v>2603</x:v>
      </x:c>
    </x:row>
    <x:row r="313" ht="15" customHeight="1">
      <x:c r="A313" s="80" t="n">
        <x:v>46079</x:v>
      </x:c>
      <x:c r="B313" s="78" t="str">
        <x:v>RM-0012</x:v>
      </x:c>
      <x:c r="C313" s="78" t="n">
        <x:v>2513.5</x:v>
      </x:c>
    </x:row>
    <x:row r="314" ht="15" customHeight="1">
      <x:c r="A314" s="80" t="n">
        <x:v>46254</x:v>
      </x:c>
      <x:c r="B314" s="78" t="str">
        <x:v>RM-0013</x:v>
      </x:c>
      <x:c r="C314" s="78" t="n">
        <x:v>712.9</x:v>
      </x:c>
    </x:row>
    <x:row r="315" ht="15" customHeight="1">
      <x:c r="A315" s="80" t="n">
        <x:v>46247</x:v>
      </x:c>
      <x:c r="B315" s="78" t="str">
        <x:v>RM-0013</x:v>
      </x:c>
      <x:c r="C315" s="78" t="n">
        <x:v>640.7</x:v>
      </x:c>
    </x:row>
    <x:row r="316" ht="15" customHeight="1">
      <x:c r="A316" s="80" t="n">
        <x:v>46240</x:v>
      </x:c>
      <x:c r="B316" s="78" t="str">
        <x:v>RM-0013</x:v>
      </x:c>
      <x:c r="C316" s="78" t="n">
        <x:v>492.3</x:v>
      </x:c>
    </x:row>
    <x:row r="317" ht="15" customHeight="1">
      <x:c r="A317" s="80" t="n">
        <x:v>46233</x:v>
      </x:c>
      <x:c r="B317" s="78" t="str">
        <x:v>RM-0013</x:v>
      </x:c>
      <x:c r="C317" s="78" t="n">
        <x:v>477.8</x:v>
      </x:c>
    </x:row>
    <x:row r="318" ht="15" customHeight="1">
      <x:c r="A318" s="80" t="n">
        <x:v>46226</x:v>
      </x:c>
      <x:c r="B318" s="78" t="str">
        <x:v>RM-0013</x:v>
      </x:c>
      <x:c r="C318" s="78" t="n">
        <x:v>890.8</x:v>
      </x:c>
    </x:row>
    <x:row r="319" ht="15" customHeight="1">
      <x:c r="A319" s="80" t="n">
        <x:v>46219</x:v>
      </x:c>
      <x:c r="B319" s="78" t="str">
        <x:v>RM-0013</x:v>
      </x:c>
      <x:c r="C319" s="78" t="n">
        <x:v>743.8</x:v>
      </x:c>
    </x:row>
    <x:row r="320" ht="15" customHeight="1">
      <x:c r="A320" s="80" t="n">
        <x:v>46212</x:v>
      </x:c>
      <x:c r="B320" s="78" t="str">
        <x:v>RM-0013</x:v>
      </x:c>
      <x:c r="C320" s="78" t="n">
        <x:v>672.4</x:v>
      </x:c>
    </x:row>
    <x:row r="321" ht="15" customHeight="1">
      <x:c r="A321" s="80" t="n">
        <x:v>46205</x:v>
      </x:c>
      <x:c r="B321" s="78" t="str">
        <x:v>RM-0013</x:v>
      </x:c>
      <x:c r="C321" s="78" t="n">
        <x:v>612.7</x:v>
      </x:c>
    </x:row>
    <x:row r="322" ht="15" customHeight="1">
      <x:c r="A322" s="80" t="n">
        <x:v>46198</x:v>
      </x:c>
      <x:c r="B322" s="78" t="str">
        <x:v>RM-0013</x:v>
      </x:c>
      <x:c r="C322" s="78" t="n">
        <x:v>842.6</x:v>
      </x:c>
    </x:row>
    <x:row r="323" ht="15" customHeight="1">
      <x:c r="A323" s="80" t="n">
        <x:v>46191</x:v>
      </x:c>
      <x:c r="B323" s="78" t="str">
        <x:v>RM-0013</x:v>
      </x:c>
      <x:c r="C323" s="78" t="n">
        <x:v>905.5</x:v>
      </x:c>
    </x:row>
    <x:row r="324" ht="15" customHeight="1">
      <x:c r="A324" s="80" t="n">
        <x:v>46184</x:v>
      </x:c>
      <x:c r="B324" s="78" t="str">
        <x:v>RM-0013</x:v>
      </x:c>
      <x:c r="C324" s="78" t="n">
        <x:v>823.4</x:v>
      </x:c>
    </x:row>
    <x:row r="325" ht="15" customHeight="1">
      <x:c r="A325" s="80" t="n">
        <x:v>46177</x:v>
      </x:c>
      <x:c r="B325" s="78" t="str">
        <x:v>RM-0013</x:v>
      </x:c>
      <x:c r="C325" s="78" t="n">
        <x:v>648.5</x:v>
      </x:c>
    </x:row>
    <x:row r="326" ht="15" customHeight="1">
      <x:c r="A326" s="80" t="n">
        <x:v>46170</x:v>
      </x:c>
      <x:c r="B326" s="78" t="str">
        <x:v>RM-0013</x:v>
      </x:c>
      <x:c r="C326" s="78" t="n">
        <x:v>705.6</x:v>
      </x:c>
    </x:row>
    <x:row r="327" ht="15" customHeight="1">
      <x:c r="A327" s="80" t="n">
        <x:v>46163</x:v>
      </x:c>
      <x:c r="B327" s="78" t="str">
        <x:v>RM-0013</x:v>
      </x:c>
      <x:c r="C327" s="78" t="n">
        <x:v>980.4</x:v>
      </x:c>
    </x:row>
    <x:row r="328" ht="15" customHeight="1">
      <x:c r="A328" s="80" t="n">
        <x:v>46156</x:v>
      </x:c>
      <x:c r="B328" s="78" t="str">
        <x:v>RM-0013</x:v>
      </x:c>
      <x:c r="C328" s="78" t="n">
        <x:v>766.6</x:v>
      </x:c>
    </x:row>
    <x:row r="329" ht="15" customHeight="1">
      <x:c r="A329" s="80" t="n">
        <x:v>46149</x:v>
      </x:c>
      <x:c r="B329" s="78" t="str">
        <x:v>RM-0013</x:v>
      </x:c>
      <x:c r="C329" s="78" t="n">
        <x:v>903.9</x:v>
      </x:c>
    </x:row>
    <x:row r="330" ht="15" customHeight="1">
      <x:c r="A330" s="80" t="n">
        <x:v>46142</x:v>
      </x:c>
      <x:c r="B330" s="78" t="str">
        <x:v>RM-0013</x:v>
      </x:c>
      <x:c r="C330" s="78" t="n">
        <x:v>589.5</x:v>
      </x:c>
    </x:row>
    <x:row r="331" ht="15" customHeight="1">
      <x:c r="A331" s="80" t="n">
        <x:v>46135</x:v>
      </x:c>
      <x:c r="B331" s="78" t="str">
        <x:v>RM-0013</x:v>
      </x:c>
      <x:c r="C331" s="78" t="n">
        <x:v>876.8</x:v>
      </x:c>
    </x:row>
    <x:row r="332" ht="15" customHeight="1">
      <x:c r="A332" s="80" t="n">
        <x:v>46128</x:v>
      </x:c>
      <x:c r="B332" s="78" t="str">
        <x:v>RM-0013</x:v>
      </x:c>
      <x:c r="C332" s="78" t="n">
        <x:v>1024.9</x:v>
      </x:c>
    </x:row>
    <x:row r="333" ht="15" customHeight="1">
      <x:c r="A333" s="80" t="n">
        <x:v>46121</x:v>
      </x:c>
      <x:c r="B333" s="78" t="str">
        <x:v>RM-0013</x:v>
      </x:c>
      <x:c r="C333" s="78" t="n">
        <x:v>1019.6</x:v>
      </x:c>
    </x:row>
    <x:row r="334" ht="15" customHeight="1">
      <x:c r="A334" s="80" t="n">
        <x:v>46114</x:v>
      </x:c>
      <x:c r="B334" s="78" t="str">
        <x:v>RM-0013</x:v>
      </x:c>
      <x:c r="C334" s="78" t="n">
        <x:v>1006.5</x:v>
      </x:c>
    </x:row>
    <x:row r="335" ht="15" customHeight="1">
      <x:c r="A335" s="80" t="n">
        <x:v>46107</x:v>
      </x:c>
      <x:c r="B335" s="78" t="str">
        <x:v>RM-0013</x:v>
      </x:c>
      <x:c r="C335" s="78" t="n">
        <x:v>771</x:v>
      </x:c>
    </x:row>
    <x:row r="336" ht="15" customHeight="1">
      <x:c r="A336" s="80" t="n">
        <x:v>46100</x:v>
      </x:c>
      <x:c r="B336" s="78" t="str">
        <x:v>RM-0013</x:v>
      </x:c>
      <x:c r="C336" s="78" t="n">
        <x:v>746.7</x:v>
      </x:c>
    </x:row>
    <x:row r="337" ht="15" customHeight="1">
      <x:c r="A337" s="80" t="n">
        <x:v>46093</x:v>
      </x:c>
      <x:c r="B337" s="78" t="str">
        <x:v>RM-0013</x:v>
      </x:c>
      <x:c r="C337" s="78" t="n">
        <x:v>816.5</x:v>
      </x:c>
    </x:row>
    <x:row r="338" ht="15" customHeight="1">
      <x:c r="A338" s="80" t="n">
        <x:v>46086</x:v>
      </x:c>
      <x:c r="B338" s="78" t="str">
        <x:v>RM-0013</x:v>
      </x:c>
      <x:c r="C338" s="78" t="n">
        <x:v>770.5</x:v>
      </x:c>
    </x:row>
    <x:row r="339" ht="15" customHeight="1">
      <x:c r="A339" s="80" t="n">
        <x:v>46079</x:v>
      </x:c>
      <x:c r="B339" s="78" t="str">
        <x:v>RM-0013</x:v>
      </x:c>
      <x:c r="C339" s="78" t="n">
        <x:v>863</x:v>
      </x:c>
    </x:row>
    <x:row r="340" ht="15" customHeight="1">
      <x:c r="A340" s="80" t="n">
        <x:v>46254</x:v>
      </x:c>
      <x:c r="B340" s="78" t="str">
        <x:v>RM-0014</x:v>
      </x:c>
      <x:c r="C340" s="78" t="n">
        <x:v>768.8</x:v>
      </x:c>
    </x:row>
    <x:row r="341" ht="15" customHeight="1">
      <x:c r="A341" s="80" t="n">
        <x:v>46247</x:v>
      </x:c>
      <x:c r="B341" s="78" t="str">
        <x:v>RM-0014</x:v>
      </x:c>
      <x:c r="C341" s="78" t="n">
        <x:v>1041.3</x:v>
      </x:c>
    </x:row>
    <x:row r="342" ht="15" customHeight="1">
      <x:c r="A342" s="80" t="n">
        <x:v>46240</x:v>
      </x:c>
      <x:c r="B342" s="78" t="str">
        <x:v>RM-0014</x:v>
      </x:c>
      <x:c r="C342" s="78" t="n">
        <x:v>1083.4</x:v>
      </x:c>
    </x:row>
    <x:row r="343" ht="15" customHeight="1">
      <x:c r="A343" s="80" t="n">
        <x:v>46233</x:v>
      </x:c>
      <x:c r="B343" s="78" t="str">
        <x:v>RM-0014</x:v>
      </x:c>
      <x:c r="C343" s="78" t="n">
        <x:v>828.2</x:v>
      </x:c>
    </x:row>
    <x:row r="344" ht="15" customHeight="1">
      <x:c r="A344" s="80" t="n">
        <x:v>46226</x:v>
      </x:c>
      <x:c r="B344" s="78" t="str">
        <x:v>RM-0014</x:v>
      </x:c>
      <x:c r="C344" s="78" t="n">
        <x:v>969.6</x:v>
      </x:c>
    </x:row>
    <x:row r="345" ht="15" customHeight="1">
      <x:c r="A345" s="80" t="n">
        <x:v>46219</x:v>
      </x:c>
      <x:c r="B345" s="78" t="str">
        <x:v>RM-0014</x:v>
      </x:c>
      <x:c r="C345" s="78" t="n">
        <x:v>1103.7</x:v>
      </x:c>
    </x:row>
    <x:row r="346" ht="15" customHeight="1">
      <x:c r="A346" s="80" t="n">
        <x:v>46212</x:v>
      </x:c>
      <x:c r="B346" s="78" t="str">
        <x:v>RM-0014</x:v>
      </x:c>
      <x:c r="C346" s="78" t="n">
        <x:v>1161</x:v>
      </x:c>
    </x:row>
    <x:row r="347" ht="15" customHeight="1">
      <x:c r="A347" s="80" t="n">
        <x:v>46205</x:v>
      </x:c>
      <x:c r="B347" s="78" t="str">
        <x:v>RM-0014</x:v>
      </x:c>
      <x:c r="C347" s="78" t="n">
        <x:v>900.4</x:v>
      </x:c>
    </x:row>
    <x:row r="348" ht="15" customHeight="1">
      <x:c r="A348" s="80" t="n">
        <x:v>46198</x:v>
      </x:c>
      <x:c r="B348" s="78" t="str">
        <x:v>RM-0014</x:v>
      </x:c>
      <x:c r="C348" s="78" t="n">
        <x:v>841.7</x:v>
      </x:c>
    </x:row>
    <x:row r="349" ht="15" customHeight="1">
      <x:c r="A349" s="80" t="n">
        <x:v>46191</x:v>
      </x:c>
      <x:c r="B349" s="78" t="str">
        <x:v>RM-0014</x:v>
      </x:c>
      <x:c r="C349" s="78" t="n">
        <x:v>677.8</x:v>
      </x:c>
    </x:row>
    <x:row r="350" ht="15" customHeight="1">
      <x:c r="A350" s="80" t="n">
        <x:v>46184</x:v>
      </x:c>
      <x:c r="B350" s="78" t="str">
        <x:v>RM-0014</x:v>
      </x:c>
      <x:c r="C350" s="78" t="n">
        <x:v>711.4</x:v>
      </x:c>
    </x:row>
    <x:row r="351" ht="15" customHeight="1">
      <x:c r="A351" s="80" t="n">
        <x:v>46177</x:v>
      </x:c>
      <x:c r="B351" s="78" t="str">
        <x:v>RM-0014</x:v>
      </x:c>
      <x:c r="C351" s="78" t="n">
        <x:v>989.2</x:v>
      </x:c>
    </x:row>
    <x:row r="352" ht="15" customHeight="1">
      <x:c r="A352" s="80" t="n">
        <x:v>46170</x:v>
      </x:c>
      <x:c r="B352" s="78" t="str">
        <x:v>RM-0014</x:v>
      </x:c>
      <x:c r="C352" s="78" t="n">
        <x:v>783.7</x:v>
      </x:c>
    </x:row>
    <x:row r="353" ht="15" customHeight="1">
      <x:c r="A353" s="80" t="n">
        <x:v>46163</x:v>
      </x:c>
      <x:c r="B353" s="78" t="str">
        <x:v>RM-0014</x:v>
      </x:c>
      <x:c r="C353" s="78" t="n">
        <x:v>996.8</x:v>
      </x:c>
    </x:row>
    <x:row r="354" ht="15" customHeight="1">
      <x:c r="A354" s="80" t="n">
        <x:v>46156</x:v>
      </x:c>
      <x:c r="B354" s="78" t="str">
        <x:v>RM-0014</x:v>
      </x:c>
      <x:c r="C354" s="78" t="n">
        <x:v>1250.4</x:v>
      </x:c>
    </x:row>
    <x:row r="355" ht="15" customHeight="1">
      <x:c r="A355" s="80" t="n">
        <x:v>46149</x:v>
      </x:c>
      <x:c r="B355" s="78" t="str">
        <x:v>RM-0014</x:v>
      </x:c>
      <x:c r="C355" s="78" t="n">
        <x:v>922.3</x:v>
      </x:c>
    </x:row>
    <x:row r="356" ht="15" customHeight="1">
      <x:c r="A356" s="80" t="n">
        <x:v>46142</x:v>
      </x:c>
      <x:c r="B356" s="78" t="str">
        <x:v>RM-0014</x:v>
      </x:c>
      <x:c r="C356" s="78" t="n">
        <x:v>1052.7</x:v>
      </x:c>
    </x:row>
    <x:row r="357" ht="15" customHeight="1">
      <x:c r="A357" s="80" t="n">
        <x:v>46135</x:v>
      </x:c>
      <x:c r="B357" s="78" t="str">
        <x:v>RM-0014</x:v>
      </x:c>
      <x:c r="C357" s="78" t="n">
        <x:v>1334.6</x:v>
      </x:c>
    </x:row>
    <x:row r="358" ht="15" customHeight="1">
      <x:c r="A358" s="80" t="n">
        <x:v>46128</x:v>
      </x:c>
      <x:c r="B358" s="78" t="str">
        <x:v>RM-0014</x:v>
      </x:c>
      <x:c r="C358" s="78" t="n">
        <x:v>1027.2</x:v>
      </x:c>
    </x:row>
    <x:row r="359" ht="15" customHeight="1">
      <x:c r="A359" s="80" t="n">
        <x:v>46121</x:v>
      </x:c>
      <x:c r="B359" s="78" t="str">
        <x:v>RM-0014</x:v>
      </x:c>
      <x:c r="C359" s="78" t="n">
        <x:v>1250.6</x:v>
      </x:c>
    </x:row>
    <x:row r="360" ht="15" customHeight="1">
      <x:c r="A360" s="80" t="n">
        <x:v>46114</x:v>
      </x:c>
      <x:c r="B360" s="78" t="str">
        <x:v>RM-0014</x:v>
      </x:c>
      <x:c r="C360" s="78" t="n">
        <x:v>1342.4</x:v>
      </x:c>
    </x:row>
    <x:row r="361" ht="15" customHeight="1">
      <x:c r="A361" s="80" t="n">
        <x:v>46107</x:v>
      </x:c>
      <x:c r="B361" s="78" t="str">
        <x:v>RM-0014</x:v>
      </x:c>
      <x:c r="C361" s="78" t="n">
        <x:v>924.8</x:v>
      </x:c>
    </x:row>
    <x:row r="362" ht="15" customHeight="1">
      <x:c r="A362" s="80" t="n">
        <x:v>46100</x:v>
      </x:c>
      <x:c r="B362" s="78" t="str">
        <x:v>RM-0014</x:v>
      </x:c>
      <x:c r="C362" s="78" t="n">
        <x:v>884</x:v>
      </x:c>
    </x:row>
    <x:row r="363" ht="15" customHeight="1">
      <x:c r="A363" s="80" t="n">
        <x:v>46093</x:v>
      </x:c>
      <x:c r="B363" s="78" t="str">
        <x:v>RM-0014</x:v>
      </x:c>
      <x:c r="C363" s="78" t="n">
        <x:v>1197.6</x:v>
      </x:c>
    </x:row>
    <x:row r="364" ht="15" customHeight="1">
      <x:c r="A364" s="80" t="n">
        <x:v>46086</x:v>
      </x:c>
      <x:c r="B364" s="78" t="str">
        <x:v>RM-0014</x:v>
      </x:c>
      <x:c r="C364" s="78" t="n">
        <x:v>1019</x:v>
      </x:c>
    </x:row>
    <x:row r="365" ht="15" customHeight="1">
      <x:c r="A365" s="80" t="n">
        <x:v>46079</x:v>
      </x:c>
      <x:c r="B365" s="78" t="str">
        <x:v>RM-0014</x:v>
      </x:c>
      <x:c r="C365" s="78" t="n">
        <x:v>854.9</x:v>
      </x:c>
    </x:row>
    <x:row r="366" ht="15" customHeight="1">
      <x:c r="A366" s="80" t="n">
        <x:v>46254</x:v>
      </x:c>
      <x:c r="B366" s="78" t="str">
        <x:v>RM-0015</x:v>
      </x:c>
      <x:c r="C366" s="78" t="n">
        <x:v>1201.4</x:v>
      </x:c>
    </x:row>
    <x:row r="367" ht="15" customHeight="1">
      <x:c r="A367" s="80" t="n">
        <x:v>46247</x:v>
      </x:c>
      <x:c r="B367" s="78" t="str">
        <x:v>RM-0015</x:v>
      </x:c>
      <x:c r="C367" s="78" t="n">
        <x:v>1512.2</x:v>
      </x:c>
    </x:row>
    <x:row r="368" ht="15" customHeight="1">
      <x:c r="A368" s="80" t="n">
        <x:v>46240</x:v>
      </x:c>
      <x:c r="B368" s="78" t="str">
        <x:v>RM-0015</x:v>
      </x:c>
      <x:c r="C368" s="78" t="n">
        <x:v>1284.9</x:v>
      </x:c>
    </x:row>
    <x:row r="369" ht="15" customHeight="1">
      <x:c r="A369" s="80" t="n">
        <x:v>46233</x:v>
      </x:c>
      <x:c r="B369" s="78" t="str">
        <x:v>RM-0015</x:v>
      </x:c>
      <x:c r="C369" s="78" t="n">
        <x:v>1582.6</x:v>
      </x:c>
    </x:row>
    <x:row r="370" ht="15" customHeight="1">
      <x:c r="A370" s="80" t="n">
        <x:v>46226</x:v>
      </x:c>
      <x:c r="B370" s="78" t="str">
        <x:v>RM-0015</x:v>
      </x:c>
      <x:c r="C370" s="78" t="n">
        <x:v>1270.9</x:v>
      </x:c>
    </x:row>
    <x:row r="371" ht="15" customHeight="1">
      <x:c r="A371" s="80" t="n">
        <x:v>46219</x:v>
      </x:c>
      <x:c r="B371" s="78" t="str">
        <x:v>RM-0015</x:v>
      </x:c>
      <x:c r="C371" s="78" t="n">
        <x:v>1279.8</x:v>
      </x:c>
    </x:row>
    <x:row r="372" ht="15" customHeight="1">
      <x:c r="A372" s="80" t="n">
        <x:v>46212</x:v>
      </x:c>
      <x:c r="B372" s="78" t="str">
        <x:v>RM-0015</x:v>
      </x:c>
      <x:c r="C372" s="78" t="n">
        <x:v>1347</x:v>
      </x:c>
    </x:row>
    <x:row r="373" ht="15" customHeight="1">
      <x:c r="A373" s="80" t="n">
        <x:v>46205</x:v>
      </x:c>
      <x:c r="B373" s="78" t="str">
        <x:v>RM-0015</x:v>
      </x:c>
      <x:c r="C373" s="78" t="n">
        <x:v>1834.7</x:v>
      </x:c>
    </x:row>
    <x:row r="374" ht="15" customHeight="1">
      <x:c r="A374" s="80" t="n">
        <x:v>46198</x:v>
      </x:c>
      <x:c r="B374" s="78" t="str">
        <x:v>RM-0015</x:v>
      </x:c>
      <x:c r="C374" s="78" t="n">
        <x:v>1273.8</x:v>
      </x:c>
    </x:row>
    <x:row r="375" ht="15" customHeight="1">
      <x:c r="A375" s="80" t="n">
        <x:v>46191</x:v>
      </x:c>
      <x:c r="B375" s="78" t="str">
        <x:v>RM-0015</x:v>
      </x:c>
      <x:c r="C375" s="78" t="n">
        <x:v>1275.5</x:v>
      </x:c>
    </x:row>
    <x:row r="376" ht="15" customHeight="1">
      <x:c r="A376" s="80" t="n">
        <x:v>46184</x:v>
      </x:c>
      <x:c r="B376" s="78" t="str">
        <x:v>RM-0015</x:v>
      </x:c>
      <x:c r="C376" s="78" t="n">
        <x:v>1229.9</x:v>
      </x:c>
    </x:row>
    <x:row r="377" ht="15" customHeight="1">
      <x:c r="A377" s="80" t="n">
        <x:v>46177</x:v>
      </x:c>
      <x:c r="B377" s="78" t="str">
        <x:v>RM-0015</x:v>
      </x:c>
      <x:c r="C377" s="78" t="n">
        <x:v>1833.1</x:v>
      </x:c>
    </x:row>
    <x:row r="378" ht="15" customHeight="1">
      <x:c r="A378" s="80" t="n">
        <x:v>46170</x:v>
      </x:c>
      <x:c r="B378" s="78" t="str">
        <x:v>RM-0015</x:v>
      </x:c>
      <x:c r="C378" s="78" t="n">
        <x:v>2053.3</x:v>
      </x:c>
    </x:row>
    <x:row r="379" ht="15" customHeight="1">
      <x:c r="A379" s="80" t="n">
        <x:v>46163</x:v>
      </x:c>
      <x:c r="B379" s="78" t="str">
        <x:v>RM-0015</x:v>
      </x:c>
      <x:c r="C379" s="78" t="n">
        <x:v>1459.5</x:v>
      </x:c>
    </x:row>
    <x:row r="380" ht="15" customHeight="1">
      <x:c r="A380" s="80" t="n">
        <x:v>46156</x:v>
      </x:c>
      <x:c r="B380" s="78" t="str">
        <x:v>RM-0015</x:v>
      </x:c>
      <x:c r="C380" s="78" t="n">
        <x:v>2218.5</x:v>
      </x:c>
    </x:row>
    <x:row r="381" ht="15" customHeight="1">
      <x:c r="A381" s="80" t="n">
        <x:v>46149</x:v>
      </x:c>
      <x:c r="B381" s="78" t="str">
        <x:v>RM-0015</x:v>
      </x:c>
      <x:c r="C381" s="78" t="n">
        <x:v>1921.3</x:v>
      </x:c>
    </x:row>
    <x:row r="382" ht="15" customHeight="1">
      <x:c r="A382" s="80" t="n">
        <x:v>46142</x:v>
      </x:c>
      <x:c r="B382" s="78" t="str">
        <x:v>RM-0015</x:v>
      </x:c>
      <x:c r="C382" s="78" t="n">
        <x:v>1712.5</x:v>
      </x:c>
    </x:row>
    <x:row r="383" ht="15" customHeight="1">
      <x:c r="A383" s="80" t="n">
        <x:v>46135</x:v>
      </x:c>
      <x:c r="B383" s="78" t="str">
        <x:v>RM-0015</x:v>
      </x:c>
      <x:c r="C383" s="78" t="n">
        <x:v>1705.4</x:v>
      </x:c>
    </x:row>
    <x:row r="384" ht="15" customHeight="1">
      <x:c r="A384" s="80" t="n">
        <x:v>46128</x:v>
      </x:c>
      <x:c r="B384" s="78" t="str">
        <x:v>RM-0015</x:v>
      </x:c>
      <x:c r="C384" s="78" t="n">
        <x:v>2125.2</x:v>
      </x:c>
    </x:row>
    <x:row r="385" ht="15" customHeight="1">
      <x:c r="A385" s="80" t="n">
        <x:v>46121</x:v>
      </x:c>
      <x:c r="B385" s="78" t="str">
        <x:v>RM-0015</x:v>
      </x:c>
      <x:c r="C385" s="78" t="n">
        <x:v>1860.7</x:v>
      </x:c>
    </x:row>
    <x:row r="386" ht="15" customHeight="1">
      <x:c r="A386" s="80" t="n">
        <x:v>46114</x:v>
      </x:c>
      <x:c r="B386" s="78" t="str">
        <x:v>RM-0015</x:v>
      </x:c>
      <x:c r="C386" s="78" t="n">
        <x:v>1997</x:v>
      </x:c>
    </x:row>
    <x:row r="387" ht="15" customHeight="1">
      <x:c r="A387" s="80" t="n">
        <x:v>46107</x:v>
      </x:c>
      <x:c r="B387" s="78" t="str">
        <x:v>RM-0015</x:v>
      </x:c>
      <x:c r="C387" s="78" t="n">
        <x:v>1413.7</x:v>
      </x:c>
    </x:row>
    <x:row r="388" ht="15" customHeight="1">
      <x:c r="A388" s="80" t="n">
        <x:v>46100</x:v>
      </x:c>
      <x:c r="B388" s="78" t="str">
        <x:v>RM-0015</x:v>
      </x:c>
      <x:c r="C388" s="78" t="n">
        <x:v>1802.3</x:v>
      </x:c>
    </x:row>
    <x:row r="389" ht="15" customHeight="1">
      <x:c r="A389" s="80" t="n">
        <x:v>46093</x:v>
      </x:c>
      <x:c r="B389" s="78" t="str">
        <x:v>RM-0015</x:v>
      </x:c>
      <x:c r="C389" s="78" t="n">
        <x:v>2041.5</x:v>
      </x:c>
    </x:row>
    <x:row r="390" ht="15" customHeight="1">
      <x:c r="A390" s="80" t="n">
        <x:v>46086</x:v>
      </x:c>
      <x:c r="B390" s="78" t="str">
        <x:v>RM-0015</x:v>
      </x:c>
      <x:c r="C390" s="78" t="n">
        <x:v>1500.6</x:v>
      </x:c>
    </x:row>
    <x:row r="391" ht="15" customHeight="1">
      <x:c r="A391" s="80" t="n">
        <x:v>46079</x:v>
      </x:c>
      <x:c r="B391" s="78" t="str">
        <x:v>RM-0015</x:v>
      </x:c>
      <x:c r="C391" s="78" t="n">
        <x:v>1478.8</x:v>
      </x:c>
    </x:row>
    <x:row r="392" ht="15" customHeight="1">
      <x:c r="A392" s="80" t="n">
        <x:v>46254</x:v>
      </x:c>
      <x:c r="B392" s="78" t="str">
        <x:v>RM-0016</x:v>
      </x:c>
      <x:c r="C392" s="78" t="n">
        <x:v>236.6</x:v>
      </x:c>
    </x:row>
    <x:row r="393" ht="15" customHeight="1">
      <x:c r="A393" s="80" t="n">
        <x:v>46247</x:v>
      </x:c>
      <x:c r="B393" s="78" t="str">
        <x:v>RM-0016</x:v>
      </x:c>
      <x:c r="C393" s="78" t="n">
        <x:v>224.5</x:v>
      </x:c>
    </x:row>
    <x:row r="394" ht="15" customHeight="1">
      <x:c r="A394" s="80" t="n">
        <x:v>46240</x:v>
      </x:c>
      <x:c r="B394" s="78" t="str">
        <x:v>RM-0016</x:v>
      </x:c>
      <x:c r="C394" s="78" t="n">
        <x:v>255.6</x:v>
      </x:c>
    </x:row>
    <x:row r="395" ht="15" customHeight="1">
      <x:c r="A395" s="80" t="n">
        <x:v>46233</x:v>
      </x:c>
      <x:c r="B395" s="78" t="str">
        <x:v>RM-0016</x:v>
      </x:c>
      <x:c r="C395" s="78" t="n">
        <x:v>245.9</x:v>
      </x:c>
    </x:row>
    <x:row r="396" ht="15" customHeight="1">
      <x:c r="A396" s="80" t="n">
        <x:v>46226</x:v>
      </x:c>
      <x:c r="B396" s="78" t="str">
        <x:v>RM-0016</x:v>
      </x:c>
      <x:c r="C396" s="78" t="n">
        <x:v>209.2</x:v>
      </x:c>
    </x:row>
    <x:row r="397" ht="15" customHeight="1">
      <x:c r="A397" s="80" t="n">
        <x:v>46219</x:v>
      </x:c>
      <x:c r="B397" s="78" t="str">
        <x:v>RM-0016</x:v>
      </x:c>
      <x:c r="C397" s="78" t="n">
        <x:v>287.9</x:v>
      </x:c>
    </x:row>
    <x:row r="398" ht="15" customHeight="1">
      <x:c r="A398" s="80" t="n">
        <x:v>46212</x:v>
      </x:c>
      <x:c r="B398" s="78" t="str">
        <x:v>RM-0016</x:v>
      </x:c>
      <x:c r="C398" s="78" t="n">
        <x:v>288.1</x:v>
      </x:c>
    </x:row>
    <x:row r="399" ht="15" customHeight="1">
      <x:c r="A399" s="80" t="n">
        <x:v>46205</x:v>
      </x:c>
      <x:c r="B399" s="78" t="str">
        <x:v>RM-0016</x:v>
      </x:c>
      <x:c r="C399" s="78" t="n">
        <x:v>333.8</x:v>
      </x:c>
    </x:row>
    <x:row r="400" ht="15" customHeight="1">
      <x:c r="A400" s="80" t="n">
        <x:v>46198</x:v>
      </x:c>
      <x:c r="B400" s="78" t="str">
        <x:v>RM-0016</x:v>
      </x:c>
      <x:c r="C400" s="78" t="n">
        <x:v>274.6</x:v>
      </x:c>
    </x:row>
    <x:row r="401" ht="15" customHeight="1">
      <x:c r="A401" s="80" t="n">
        <x:v>46191</x:v>
      </x:c>
      <x:c r="B401" s="78" t="str">
        <x:v>RM-0016</x:v>
      </x:c>
      <x:c r="C401" s="78" t="n">
        <x:v>408</x:v>
      </x:c>
    </x:row>
    <x:row r="402" ht="15" customHeight="1">
      <x:c r="A402" s="80" t="n">
        <x:v>46184</x:v>
      </x:c>
      <x:c r="B402" s="78" t="str">
        <x:v>RM-0016</x:v>
      </x:c>
      <x:c r="C402" s="78" t="n">
        <x:v>260.5</x:v>
      </x:c>
    </x:row>
    <x:row r="403" ht="15" customHeight="1">
      <x:c r="A403" s="80" t="n">
        <x:v>46177</x:v>
      </x:c>
      <x:c r="B403" s="78" t="str">
        <x:v>RM-0016</x:v>
      </x:c>
      <x:c r="C403" s="78" t="n">
        <x:v>329.7</x:v>
      </x:c>
    </x:row>
    <x:row r="404" ht="15" customHeight="1">
      <x:c r="A404" s="80" t="n">
        <x:v>46170</x:v>
      </x:c>
      <x:c r="B404" s="78" t="str">
        <x:v>RM-0016</x:v>
      </x:c>
      <x:c r="C404" s="78" t="n">
        <x:v>254.5</x:v>
      </x:c>
    </x:row>
    <x:row r="405" ht="15" customHeight="1">
      <x:c r="A405" s="80" t="n">
        <x:v>46163</x:v>
      </x:c>
      <x:c r="B405" s="78" t="str">
        <x:v>RM-0016</x:v>
      </x:c>
      <x:c r="C405" s="78" t="n">
        <x:v>334.4</x:v>
      </x:c>
    </x:row>
    <x:row r="406" ht="15" customHeight="1">
      <x:c r="A406" s="80" t="n">
        <x:v>46156</x:v>
      </x:c>
      <x:c r="B406" s="78" t="str">
        <x:v>RM-0016</x:v>
      </x:c>
      <x:c r="C406" s="78" t="n">
        <x:v>316.5</x:v>
      </x:c>
    </x:row>
    <x:row r="407" ht="15" customHeight="1">
      <x:c r="A407" s="80" t="n">
        <x:v>46149</x:v>
      </x:c>
      <x:c r="B407" s="78" t="str">
        <x:v>RM-0016</x:v>
      </x:c>
      <x:c r="C407" s="78" t="n">
        <x:v>338.6</x:v>
      </x:c>
    </x:row>
    <x:row r="408" ht="15" customHeight="1">
      <x:c r="A408" s="80" t="n">
        <x:v>46142</x:v>
      </x:c>
      <x:c r="B408" s="78" t="str">
        <x:v>RM-0016</x:v>
      </x:c>
      <x:c r="C408" s="78" t="n">
        <x:v>292.5</x:v>
      </x:c>
    </x:row>
    <x:row r="409" ht="15" customHeight="1">
      <x:c r="A409" s="80" t="n">
        <x:v>46135</x:v>
      </x:c>
      <x:c r="B409" s="78" t="str">
        <x:v>RM-0016</x:v>
      </x:c>
      <x:c r="C409" s="78" t="n">
        <x:v>327.7</x:v>
      </x:c>
    </x:row>
    <x:row r="410" ht="15" customHeight="1">
      <x:c r="A410" s="80" t="n">
        <x:v>46128</x:v>
      </x:c>
      <x:c r="B410" s="78" t="str">
        <x:v>RM-0016</x:v>
      </x:c>
      <x:c r="C410" s="78" t="n">
        <x:v>390</x:v>
      </x:c>
    </x:row>
    <x:row r="411" ht="15" customHeight="1">
      <x:c r="A411" s="80" t="n">
        <x:v>46121</x:v>
      </x:c>
      <x:c r="B411" s="78" t="str">
        <x:v>RM-0016</x:v>
      </x:c>
      <x:c r="C411" s="78" t="n">
        <x:v>311.5</x:v>
      </x:c>
    </x:row>
    <x:row r="412" ht="15" customHeight="1">
      <x:c r="A412" s="80" t="n">
        <x:v>46114</x:v>
      </x:c>
      <x:c r="B412" s="78" t="str">
        <x:v>RM-0016</x:v>
      </x:c>
      <x:c r="C412" s="78" t="n">
        <x:v>306.6</x:v>
      </x:c>
    </x:row>
    <x:row r="413" ht="15" customHeight="1">
      <x:c r="A413" s="80" t="n">
        <x:v>46107</x:v>
      </x:c>
      <x:c r="B413" s="78" t="str">
        <x:v>RM-0016</x:v>
      </x:c>
      <x:c r="C413" s="78" t="n">
        <x:v>271.5</x:v>
      </x:c>
    </x:row>
    <x:row r="414" ht="15" customHeight="1">
      <x:c r="A414" s="80" t="n">
        <x:v>46100</x:v>
      </x:c>
      <x:c r="B414" s="78" t="str">
        <x:v>RM-0016</x:v>
      </x:c>
      <x:c r="C414" s="78" t="n">
        <x:v>331</x:v>
      </x:c>
    </x:row>
    <x:row r="415" ht="15" customHeight="1">
      <x:c r="A415" s="80" t="n">
        <x:v>46093</x:v>
      </x:c>
      <x:c r="B415" s="78" t="str">
        <x:v>RM-0016</x:v>
      </x:c>
      <x:c r="C415" s="78" t="n">
        <x:v>289.2</x:v>
      </x:c>
    </x:row>
    <x:row r="416" ht="15" customHeight="1">
      <x:c r="A416" s="80" t="n">
        <x:v>46086</x:v>
      </x:c>
      <x:c r="B416" s="78" t="str">
        <x:v>RM-0016</x:v>
      </x:c>
      <x:c r="C416" s="78" t="n">
        <x:v>381.3</x:v>
      </x:c>
    </x:row>
    <x:row r="417" ht="15" customHeight="1">
      <x:c r="A417" s="80" t="n">
        <x:v>46079</x:v>
      </x:c>
      <x:c r="B417" s="78" t="str">
        <x:v>RM-0016</x:v>
      </x:c>
      <x:c r="C417" s="78" t="n">
        <x:v>338.3</x:v>
      </x:c>
    </x:row>
    <x:row r="418" ht="15" customHeight="1">
      <x:c r="A418" s="80" t="n">
        <x:v>46254</x:v>
      </x:c>
      <x:c r="B418" s="78" t="str">
        <x:v>RM-0017</x:v>
      </x:c>
      <x:c r="C418" s="78" t="n">
        <x:v>646.5</x:v>
      </x:c>
    </x:row>
    <x:row r="419" ht="15" customHeight="1">
      <x:c r="A419" s="80" t="n">
        <x:v>46247</x:v>
      </x:c>
      <x:c r="B419" s="78" t="str">
        <x:v>RM-0017</x:v>
      </x:c>
      <x:c r="C419" s="78" t="n">
        <x:v>853.7</x:v>
      </x:c>
    </x:row>
    <x:row r="420" ht="15" customHeight="1">
      <x:c r="A420" s="80" t="n">
        <x:v>46240</x:v>
      </x:c>
      <x:c r="B420" s="78" t="str">
        <x:v>RM-0017</x:v>
      </x:c>
      <x:c r="C420" s="78" t="n">
        <x:v>1028.4</x:v>
      </x:c>
    </x:row>
    <x:row r="421" ht="15" customHeight="1">
      <x:c r="A421" s="80" t="n">
        <x:v>46233</x:v>
      </x:c>
      <x:c r="B421" s="78" t="str">
        <x:v>RM-0017</x:v>
      </x:c>
      <x:c r="C421" s="78" t="n">
        <x:v>816.1</x:v>
      </x:c>
    </x:row>
    <x:row r="422" ht="15" customHeight="1">
      <x:c r="A422" s="80" t="n">
        <x:v>46226</x:v>
      </x:c>
      <x:c r="B422" s="78" t="str">
        <x:v>RM-0017</x:v>
      </x:c>
      <x:c r="C422" s="78" t="n">
        <x:v>806.4</x:v>
      </x:c>
    </x:row>
    <x:row r="423" ht="15" customHeight="1">
      <x:c r="A423" s="80" t="n">
        <x:v>46219</x:v>
      </x:c>
      <x:c r="B423" s="78" t="str">
        <x:v>RM-0017</x:v>
      </x:c>
      <x:c r="C423" s="78" t="n">
        <x:v>898.2</x:v>
      </x:c>
    </x:row>
    <x:row r="424" ht="15" customHeight="1">
      <x:c r="A424" s="80" t="n">
        <x:v>46212</x:v>
      </x:c>
      <x:c r="B424" s="78" t="str">
        <x:v>RM-0017</x:v>
      </x:c>
      <x:c r="C424" s="78" t="n">
        <x:v>893.3</x:v>
      </x:c>
    </x:row>
    <x:row r="425" ht="15" customHeight="1">
      <x:c r="A425" s="80" t="n">
        <x:v>46205</x:v>
      </x:c>
      <x:c r="B425" s="78" t="str">
        <x:v>RM-0017</x:v>
      </x:c>
      <x:c r="C425" s="78" t="n">
        <x:v>1138.2</x:v>
      </x:c>
    </x:row>
    <x:row r="426" ht="15" customHeight="1">
      <x:c r="A426" s="80" t="n">
        <x:v>46198</x:v>
      </x:c>
      <x:c r="B426" s="78" t="str">
        <x:v>RM-0017</x:v>
      </x:c>
      <x:c r="C426" s="78" t="n">
        <x:v>907.1</x:v>
      </x:c>
    </x:row>
    <x:row r="427" ht="15" customHeight="1">
      <x:c r="A427" s="80" t="n">
        <x:v>46191</x:v>
      </x:c>
      <x:c r="B427" s="78" t="str">
        <x:v>RM-0017</x:v>
      </x:c>
      <x:c r="C427" s="78" t="n">
        <x:v>671.6</x:v>
      </x:c>
    </x:row>
    <x:row r="428" ht="15" customHeight="1">
      <x:c r="A428" s="80" t="n">
        <x:v>46184</x:v>
      </x:c>
      <x:c r="B428" s="78" t="str">
        <x:v>RM-0017</x:v>
      </x:c>
      <x:c r="C428" s="78" t="n">
        <x:v>996.5</x:v>
      </x:c>
    </x:row>
    <x:row r="429" ht="15" customHeight="1">
      <x:c r="A429" s="80" t="n">
        <x:v>46177</x:v>
      </x:c>
      <x:c r="B429" s="78" t="str">
        <x:v>RM-0017</x:v>
      </x:c>
      <x:c r="C429" s="78" t="n">
        <x:v>993</x:v>
      </x:c>
    </x:row>
    <x:row r="430" ht="15" customHeight="1">
      <x:c r="A430" s="80" t="n">
        <x:v>46170</x:v>
      </x:c>
      <x:c r="B430" s="78" t="str">
        <x:v>RM-0017</x:v>
      </x:c>
      <x:c r="C430" s="78" t="n">
        <x:v>906.3</x:v>
      </x:c>
    </x:row>
    <x:row r="431" ht="15" customHeight="1">
      <x:c r="A431" s="80" t="n">
        <x:v>46163</x:v>
      </x:c>
      <x:c r="B431" s="78" t="str">
        <x:v>RM-0017</x:v>
      </x:c>
      <x:c r="C431" s="78" t="n">
        <x:v>1046.9</x:v>
      </x:c>
    </x:row>
    <x:row r="432" ht="15" customHeight="1">
      <x:c r="A432" s="80" t="n">
        <x:v>46156</x:v>
      </x:c>
      <x:c r="B432" s="78" t="str">
        <x:v>RM-0017</x:v>
      </x:c>
      <x:c r="C432" s="78" t="n">
        <x:v>1151.7</x:v>
      </x:c>
    </x:row>
    <x:row r="433" ht="15" customHeight="1">
      <x:c r="A433" s="80" t="n">
        <x:v>46149</x:v>
      </x:c>
      <x:c r="B433" s="78" t="str">
        <x:v>RM-0017</x:v>
      </x:c>
      <x:c r="C433" s="78" t="n">
        <x:v>959.8</x:v>
      </x:c>
    </x:row>
    <x:row r="434" ht="15" customHeight="1">
      <x:c r="A434" s="80" t="n">
        <x:v>46142</x:v>
      </x:c>
      <x:c r="B434" s="78" t="str">
        <x:v>RM-0017</x:v>
      </x:c>
      <x:c r="C434" s="78" t="n">
        <x:v>852.2</x:v>
      </x:c>
    </x:row>
    <x:row r="435" ht="15" customHeight="1">
      <x:c r="A435" s="80" t="n">
        <x:v>46135</x:v>
      </x:c>
      <x:c r="B435" s="78" t="str">
        <x:v>RM-0017</x:v>
      </x:c>
      <x:c r="C435" s="78" t="n">
        <x:v>725.7</x:v>
      </x:c>
    </x:row>
    <x:row r="436" ht="15" customHeight="1">
      <x:c r="A436" s="80" t="n">
        <x:v>46128</x:v>
      </x:c>
      <x:c r="B436" s="78" t="str">
        <x:v>RM-0017</x:v>
      </x:c>
      <x:c r="C436" s="78" t="n">
        <x:v>934.8</x:v>
      </x:c>
    </x:row>
    <x:row r="437" ht="15" customHeight="1">
      <x:c r="A437" s="80" t="n">
        <x:v>46121</x:v>
      </x:c>
      <x:c r="B437" s="78" t="str">
        <x:v>RM-0017</x:v>
      </x:c>
      <x:c r="C437" s="78" t="n">
        <x:v>1075</x:v>
      </x:c>
    </x:row>
    <x:row r="438" ht="15" customHeight="1">
      <x:c r="A438" s="80" t="n">
        <x:v>46114</x:v>
      </x:c>
      <x:c r="B438" s="78" t="str">
        <x:v>RM-0017</x:v>
      </x:c>
      <x:c r="C438" s="78" t="n">
        <x:v>713.7</x:v>
      </x:c>
    </x:row>
    <x:row r="439" ht="15" customHeight="1">
      <x:c r="A439" s="80" t="n">
        <x:v>46107</x:v>
      </x:c>
      <x:c r="B439" s="78" t="str">
        <x:v>RM-0017</x:v>
      </x:c>
      <x:c r="C439" s="78" t="n">
        <x:v>1250</x:v>
      </x:c>
    </x:row>
    <x:row r="440" ht="15" customHeight="1">
      <x:c r="A440" s="80" t="n">
        <x:v>46100</x:v>
      </x:c>
      <x:c r="B440" s="78" t="str">
        <x:v>RM-0017</x:v>
      </x:c>
      <x:c r="C440" s="78" t="n">
        <x:v>1039.2</x:v>
      </x:c>
    </x:row>
    <x:row r="441" ht="15" customHeight="1">
      <x:c r="A441" s="80" t="n">
        <x:v>46093</x:v>
      </x:c>
      <x:c r="B441" s="78" t="str">
        <x:v>RM-0017</x:v>
      </x:c>
      <x:c r="C441" s="78" t="n">
        <x:v>848.7</x:v>
      </x:c>
    </x:row>
    <x:row r="442" ht="15" customHeight="1">
      <x:c r="A442" s="80" t="n">
        <x:v>46086</x:v>
      </x:c>
      <x:c r="B442" s="78" t="str">
        <x:v>RM-0017</x:v>
      </x:c>
      <x:c r="C442" s="78" t="n">
        <x:v>969.8</x:v>
      </x:c>
    </x:row>
    <x:row r="443" ht="15" customHeight="1">
      <x:c r="A443" s="80" t="n">
        <x:v>46079</x:v>
      </x:c>
      <x:c r="B443" s="78" t="str">
        <x:v>RM-0017</x:v>
      </x:c>
      <x:c r="C443" s="78" t="n">
        <x:v>1074.7</x:v>
      </x:c>
    </x:row>
    <x:row r="444" ht="15" customHeight="1">
      <x:c r="A444" s="80" t="n">
        <x:v>46254</x:v>
      </x:c>
      <x:c r="B444" s="78" t="str">
        <x:v>RM-0018</x:v>
      </x:c>
      <x:c r="C444" s="78" t="n">
        <x:v>1706.8</x:v>
      </x:c>
    </x:row>
    <x:row r="445" ht="15" customHeight="1">
      <x:c r="A445" s="80" t="n">
        <x:v>46247</x:v>
      </x:c>
      <x:c r="B445" s="78" t="str">
        <x:v>RM-0018</x:v>
      </x:c>
      <x:c r="C445" s="78" t="n">
        <x:v>1554.9</x:v>
      </x:c>
    </x:row>
    <x:row r="446" ht="15" customHeight="1">
      <x:c r="A446" s="80" t="n">
        <x:v>46240</x:v>
      </x:c>
      <x:c r="B446" s="78" t="str">
        <x:v>RM-0018</x:v>
      </x:c>
      <x:c r="C446" s="78" t="n">
        <x:v>2085.1</x:v>
      </x:c>
    </x:row>
    <x:row r="447" ht="15" customHeight="1">
      <x:c r="A447" s="80" t="n">
        <x:v>46233</x:v>
      </x:c>
      <x:c r="B447" s="78" t="str">
        <x:v>RM-0018</x:v>
      </x:c>
      <x:c r="C447" s="78" t="n">
        <x:v>2008.9</x:v>
      </x:c>
    </x:row>
    <x:row r="448" ht="15" customHeight="1">
      <x:c r="A448" s="80" t="n">
        <x:v>46226</x:v>
      </x:c>
      <x:c r="B448" s="78" t="str">
        <x:v>RM-0018</x:v>
      </x:c>
      <x:c r="C448" s="78" t="n">
        <x:v>2317.3</x:v>
      </x:c>
    </x:row>
    <x:row r="449" ht="15" customHeight="1">
      <x:c r="A449" s="80" t="n">
        <x:v>46219</x:v>
      </x:c>
      <x:c r="B449" s="78" t="str">
        <x:v>RM-0018</x:v>
      </x:c>
      <x:c r="C449" s="78" t="n">
        <x:v>1706.4</x:v>
      </x:c>
    </x:row>
    <x:row r="450" ht="15" customHeight="1">
      <x:c r="A450" s="80" t="n">
        <x:v>46212</x:v>
      </x:c>
      <x:c r="B450" s="78" t="str">
        <x:v>RM-0018</x:v>
      </x:c>
      <x:c r="C450" s="78" t="n">
        <x:v>1950.8</x:v>
      </x:c>
    </x:row>
    <x:row r="451" ht="15" customHeight="1">
      <x:c r="A451" s="80" t="n">
        <x:v>46205</x:v>
      </x:c>
      <x:c r="B451" s="78" t="str">
        <x:v>RM-0018</x:v>
      </x:c>
      <x:c r="C451" s="78" t="n">
        <x:v>1440.8</x:v>
      </x:c>
    </x:row>
    <x:row r="452" ht="15" customHeight="1">
      <x:c r="A452" s="80" t="n">
        <x:v>46198</x:v>
      </x:c>
      <x:c r="B452" s="78" t="str">
        <x:v>RM-0018</x:v>
      </x:c>
      <x:c r="C452" s="78" t="n">
        <x:v>1736.2</x:v>
      </x:c>
    </x:row>
    <x:row r="453" ht="15" customHeight="1">
      <x:c r="A453" s="80" t="n">
        <x:v>46191</x:v>
      </x:c>
      <x:c r="B453" s="78" t="str">
        <x:v>RM-0018</x:v>
      </x:c>
      <x:c r="C453" s="78" t="n">
        <x:v>2333.3</x:v>
      </x:c>
    </x:row>
    <x:row r="454" ht="15" customHeight="1">
      <x:c r="A454" s="80" t="n">
        <x:v>46184</x:v>
      </x:c>
      <x:c r="B454" s="78" t="str">
        <x:v>RM-0018</x:v>
      </x:c>
      <x:c r="C454" s="78" t="n">
        <x:v>2503.2</x:v>
      </x:c>
    </x:row>
    <x:row r="455" ht="15" customHeight="1">
      <x:c r="A455" s="80" t="n">
        <x:v>46177</x:v>
      </x:c>
      <x:c r="B455" s="78" t="str">
        <x:v>RM-0018</x:v>
      </x:c>
      <x:c r="C455" s="78" t="n">
        <x:v>2470</x:v>
      </x:c>
    </x:row>
    <x:row r="456" ht="15" customHeight="1">
      <x:c r="A456" s="80" t="n">
        <x:v>46170</x:v>
      </x:c>
      <x:c r="B456" s="78" t="str">
        <x:v>RM-0018</x:v>
      </x:c>
      <x:c r="C456" s="78" t="n">
        <x:v>1677.5</x:v>
      </x:c>
    </x:row>
    <x:row r="457" ht="15" customHeight="1">
      <x:c r="A457" s="80" t="n">
        <x:v>46163</x:v>
      </x:c>
      <x:c r="B457" s="78" t="str">
        <x:v>RM-0018</x:v>
      </x:c>
      <x:c r="C457" s="78" t="n">
        <x:v>1839.2</x:v>
      </x:c>
    </x:row>
    <x:row r="458" ht="15" customHeight="1">
      <x:c r="A458" s="80" t="n">
        <x:v>46156</x:v>
      </x:c>
      <x:c r="B458" s="78" t="str">
        <x:v>RM-0018</x:v>
      </x:c>
      <x:c r="C458" s="78" t="n">
        <x:v>2320.2</x:v>
      </x:c>
    </x:row>
    <x:row r="459" ht="15" customHeight="1">
      <x:c r="A459" s="80" t="n">
        <x:v>46149</x:v>
      </x:c>
      <x:c r="B459" s="78" t="str">
        <x:v>RM-0018</x:v>
      </x:c>
      <x:c r="C459" s="78" t="n">
        <x:v>2651.4</x:v>
      </x:c>
    </x:row>
    <x:row r="460" ht="15" customHeight="1">
      <x:c r="A460" s="80" t="n">
        <x:v>46142</x:v>
      </x:c>
      <x:c r="B460" s="78" t="str">
        <x:v>RM-0018</x:v>
      </x:c>
      <x:c r="C460" s="78" t="n">
        <x:v>1812.3</x:v>
      </x:c>
    </x:row>
    <x:row r="461" ht="15" customHeight="1">
      <x:c r="A461" s="80" t="n">
        <x:v>46135</x:v>
      </x:c>
      <x:c r="B461" s="78" t="str">
        <x:v>RM-0018</x:v>
      </x:c>
      <x:c r="C461" s="78" t="n">
        <x:v>1714.8</x:v>
      </x:c>
    </x:row>
    <x:row r="462" ht="15" customHeight="1">
      <x:c r="A462" s="80" t="n">
        <x:v>46128</x:v>
      </x:c>
      <x:c r="B462" s="78" t="str">
        <x:v>RM-0018</x:v>
      </x:c>
      <x:c r="C462" s="78" t="n">
        <x:v>1899.7</x:v>
      </x:c>
    </x:row>
    <x:row r="463" ht="15" customHeight="1">
      <x:c r="A463" s="80" t="n">
        <x:v>46121</x:v>
      </x:c>
      <x:c r="B463" s="78" t="str">
        <x:v>RM-0018</x:v>
      </x:c>
      <x:c r="C463" s="78" t="n">
        <x:v>1948.1</x:v>
      </x:c>
    </x:row>
    <x:row r="464" ht="15" customHeight="1">
      <x:c r="A464" s="80" t="n">
        <x:v>46114</x:v>
      </x:c>
      <x:c r="B464" s="78" t="str">
        <x:v>RM-0018</x:v>
      </x:c>
      <x:c r="C464" s="78" t="n">
        <x:v>1771.7</x:v>
      </x:c>
    </x:row>
    <x:row r="465" ht="15" customHeight="1">
      <x:c r="A465" s="80" t="n">
        <x:v>46107</x:v>
      </x:c>
      <x:c r="B465" s="78" t="str">
        <x:v>RM-0018</x:v>
      </x:c>
      <x:c r="C465" s="78" t="n">
        <x:v>1627.6</x:v>
      </x:c>
    </x:row>
    <x:row r="466" ht="15" customHeight="1">
      <x:c r="A466" s="80" t="n">
        <x:v>46100</x:v>
      </x:c>
      <x:c r="B466" s="78" t="str">
        <x:v>RM-0018</x:v>
      </x:c>
      <x:c r="C466" s="78" t="n">
        <x:v>1814</x:v>
      </x:c>
    </x:row>
    <x:row r="467" ht="15" customHeight="1">
      <x:c r="A467" s="80" t="n">
        <x:v>46093</x:v>
      </x:c>
      <x:c r="B467" s="78" t="str">
        <x:v>RM-0018</x:v>
      </x:c>
      <x:c r="C467" s="78" t="n">
        <x:v>2609</x:v>
      </x:c>
    </x:row>
    <x:row r="468" ht="15" customHeight="1">
      <x:c r="A468" s="80" t="n">
        <x:v>46086</x:v>
      </x:c>
      <x:c r="B468" s="78" t="str">
        <x:v>RM-0018</x:v>
      </x:c>
      <x:c r="C468" s="78" t="n">
        <x:v>2448.4</x:v>
      </x:c>
    </x:row>
    <x:row r="469" ht="15" customHeight="1">
      <x:c r="A469" s="80" t="n">
        <x:v>46079</x:v>
      </x:c>
      <x:c r="B469" s="78" t="str">
        <x:v>RM-0018</x:v>
      </x:c>
      <x:c r="C469" s="78" t="n">
        <x:v>2451.5</x:v>
      </x:c>
    </x:row>
    <x:row r="470" ht="15" customHeight="1">
      <x:c r="A470" s="80" t="n">
        <x:v>46254</x:v>
      </x:c>
      <x:c r="B470" s="78" t="str">
        <x:v>RM-0019</x:v>
      </x:c>
      <x:c r="C470" s="78" t="n">
        <x:v>474.8</x:v>
      </x:c>
    </x:row>
    <x:row r="471" ht="15" customHeight="1">
      <x:c r="A471" s="80" t="n">
        <x:v>46247</x:v>
      </x:c>
      <x:c r="B471" s="78" t="str">
        <x:v>RM-0019</x:v>
      </x:c>
      <x:c r="C471" s="78" t="n">
        <x:v>472.5</x:v>
      </x:c>
    </x:row>
    <x:row r="472" ht="15" customHeight="1">
      <x:c r="A472" s="80" t="n">
        <x:v>46240</x:v>
      </x:c>
      <x:c r="B472" s="78" t="str">
        <x:v>RM-0019</x:v>
      </x:c>
      <x:c r="C472" s="78" t="n">
        <x:v>446.6</x:v>
      </x:c>
    </x:row>
    <x:row r="473" ht="15" customHeight="1">
      <x:c r="A473" s="80" t="n">
        <x:v>46233</x:v>
      </x:c>
      <x:c r="B473" s="78" t="str">
        <x:v>RM-0019</x:v>
      </x:c>
      <x:c r="C473" s="78" t="n">
        <x:v>428.2</x:v>
      </x:c>
    </x:row>
    <x:row r="474" ht="15" customHeight="1">
      <x:c r="A474" s="80" t="n">
        <x:v>46226</x:v>
      </x:c>
      <x:c r="B474" s="78" t="str">
        <x:v>RM-0019</x:v>
      </x:c>
      <x:c r="C474" s="78" t="n">
        <x:v>396.2</x:v>
      </x:c>
    </x:row>
    <x:row r="475" ht="15" customHeight="1">
      <x:c r="A475" s="80" t="n">
        <x:v>46219</x:v>
      </x:c>
      <x:c r="B475" s="78" t="str">
        <x:v>RM-0019</x:v>
      </x:c>
      <x:c r="C475" s="78" t="n">
        <x:v>354.1</x:v>
      </x:c>
    </x:row>
    <x:row r="476" ht="15" customHeight="1">
      <x:c r="A476" s="80" t="n">
        <x:v>46212</x:v>
      </x:c>
      <x:c r="B476" s="78" t="str">
        <x:v>RM-0019</x:v>
      </x:c>
      <x:c r="C476" s="78" t="n">
        <x:v>515.8</x:v>
      </x:c>
    </x:row>
    <x:row r="477" ht="15" customHeight="1">
      <x:c r="A477" s="80" t="n">
        <x:v>46205</x:v>
      </x:c>
      <x:c r="B477" s="78" t="str">
        <x:v>RM-0019</x:v>
      </x:c>
      <x:c r="C477" s="78" t="n">
        <x:v>482.2</x:v>
      </x:c>
    </x:row>
    <x:row r="478" ht="15" customHeight="1">
      <x:c r="A478" s="80" t="n">
        <x:v>46198</x:v>
      </x:c>
      <x:c r="B478" s="78" t="str">
        <x:v>RM-0019</x:v>
      </x:c>
      <x:c r="C478" s="78" t="n">
        <x:v>486</x:v>
      </x:c>
    </x:row>
    <x:row r="479" ht="15" customHeight="1">
      <x:c r="A479" s="80" t="n">
        <x:v>46191</x:v>
      </x:c>
      <x:c r="B479" s="78" t="str">
        <x:v>RM-0019</x:v>
      </x:c>
      <x:c r="C479" s="78" t="n">
        <x:v>674.8</x:v>
      </x:c>
    </x:row>
    <x:row r="480" ht="15" customHeight="1">
      <x:c r="A480" s="80" t="n">
        <x:v>46184</x:v>
      </x:c>
      <x:c r="B480" s="78" t="str">
        <x:v>RM-0019</x:v>
      </x:c>
      <x:c r="C480" s="78" t="n">
        <x:v>390</x:v>
      </x:c>
    </x:row>
    <x:row r="481" ht="15" customHeight="1">
      <x:c r="A481" s="80" t="n">
        <x:v>46177</x:v>
      </x:c>
      <x:c r="B481" s="78" t="str">
        <x:v>RM-0019</x:v>
      </x:c>
      <x:c r="C481" s="78" t="n">
        <x:v>425.6</x:v>
      </x:c>
    </x:row>
    <x:row r="482" ht="15" customHeight="1">
      <x:c r="A482" s="80" t="n">
        <x:v>46170</x:v>
      </x:c>
      <x:c r="B482" s="78" t="str">
        <x:v>RM-0019</x:v>
      </x:c>
      <x:c r="C482" s="78" t="n">
        <x:v>653.4</x:v>
      </x:c>
    </x:row>
    <x:row r="483" ht="15" customHeight="1">
      <x:c r="A483" s="80" t="n">
        <x:v>46163</x:v>
      </x:c>
      <x:c r="B483" s="78" t="str">
        <x:v>RM-0019</x:v>
      </x:c>
      <x:c r="C483" s="78" t="n">
        <x:v>553.3</x:v>
      </x:c>
    </x:row>
    <x:row r="484" ht="15" customHeight="1">
      <x:c r="A484" s="80" t="n">
        <x:v>46156</x:v>
      </x:c>
      <x:c r="B484" s="78" t="str">
        <x:v>RM-0019</x:v>
      </x:c>
      <x:c r="C484" s="78" t="n">
        <x:v>612.7</x:v>
      </x:c>
    </x:row>
    <x:row r="485" ht="15" customHeight="1">
      <x:c r="A485" s="80" t="n">
        <x:v>46149</x:v>
      </x:c>
      <x:c r="B485" s="78" t="str">
        <x:v>RM-0019</x:v>
      </x:c>
      <x:c r="C485" s="78" t="n">
        <x:v>623.6</x:v>
      </x:c>
    </x:row>
    <x:row r="486" ht="15" customHeight="1">
      <x:c r="A486" s="80" t="n">
        <x:v>46142</x:v>
      </x:c>
      <x:c r="B486" s="78" t="str">
        <x:v>RM-0019</x:v>
      </x:c>
      <x:c r="C486" s="78" t="n">
        <x:v>682.4</x:v>
      </x:c>
    </x:row>
    <x:row r="487" ht="15" customHeight="1">
      <x:c r="A487" s="80" t="n">
        <x:v>46135</x:v>
      </x:c>
      <x:c r="B487" s="78" t="str">
        <x:v>RM-0019</x:v>
      </x:c>
      <x:c r="C487" s="78" t="n">
        <x:v>713.3</x:v>
      </x:c>
    </x:row>
    <x:row r="488" ht="15" customHeight="1">
      <x:c r="A488" s="80" t="n">
        <x:v>46128</x:v>
      </x:c>
      <x:c r="B488" s="78" t="str">
        <x:v>RM-0019</x:v>
      </x:c>
      <x:c r="C488" s="78" t="n">
        <x:v>697.6</x:v>
      </x:c>
    </x:row>
    <x:row r="489" ht="15" customHeight="1">
      <x:c r="A489" s="80" t="n">
        <x:v>46121</x:v>
      </x:c>
      <x:c r="B489" s="78" t="str">
        <x:v>RM-0019</x:v>
      </x:c>
      <x:c r="C489" s="78" t="n">
        <x:v>648.5</x:v>
      </x:c>
    </x:row>
    <x:row r="490" ht="15" customHeight="1">
      <x:c r="A490" s="80" t="n">
        <x:v>46114</x:v>
      </x:c>
      <x:c r="B490" s="78" t="str">
        <x:v>RM-0019</x:v>
      </x:c>
      <x:c r="C490" s="78" t="n">
        <x:v>615</x:v>
      </x:c>
    </x:row>
    <x:row r="491" ht="15" customHeight="1">
      <x:c r="A491" s="80" t="n">
        <x:v>46107</x:v>
      </x:c>
      <x:c r="B491" s="78" t="str">
        <x:v>RM-0019</x:v>
      </x:c>
      <x:c r="C491" s="78" t="n">
        <x:v>473.5</x:v>
      </x:c>
    </x:row>
    <x:row r="492" ht="15" customHeight="1">
      <x:c r="A492" s="80" t="n">
        <x:v>46100</x:v>
      </x:c>
      <x:c r="B492" s="78" t="str">
        <x:v>RM-0019</x:v>
      </x:c>
      <x:c r="C492" s="78" t="n">
        <x:v>645.9</x:v>
      </x:c>
    </x:row>
    <x:row r="493" ht="15" customHeight="1">
      <x:c r="A493" s="80" t="n">
        <x:v>46093</x:v>
      </x:c>
      <x:c r="B493" s="78" t="str">
        <x:v>RM-0019</x:v>
      </x:c>
      <x:c r="C493" s="78" t="n">
        <x:v>592.6</x:v>
      </x:c>
    </x:row>
    <x:row r="494" ht="15" customHeight="1">
      <x:c r="A494" s="80" t="n">
        <x:v>46086</x:v>
      </x:c>
      <x:c r="B494" s="78" t="str">
        <x:v>RM-0019</x:v>
      </x:c>
      <x:c r="C494" s="78" t="n">
        <x:v>660</x:v>
      </x:c>
    </x:row>
    <x:row r="495" ht="15" customHeight="1">
      <x:c r="A495" s="80" t="n">
        <x:v>46079</x:v>
      </x:c>
      <x:c r="B495" s="78" t="str">
        <x:v>RM-0019</x:v>
      </x:c>
      <x:c r="C495" s="78" t="n">
        <x:v>434.7</x:v>
      </x:c>
    </x:row>
    <x:row r="496" ht="15" customHeight="1">
      <x:c r="A496" s="80" t="n">
        <x:v>46254</x:v>
      </x:c>
      <x:c r="B496" s="78" t="str">
        <x:v>RM-0020</x:v>
      </x:c>
      <x:c r="C496" s="78" t="n">
        <x:v>214.4</x:v>
      </x:c>
    </x:row>
    <x:row r="497" ht="15" customHeight="1">
      <x:c r="A497" s="80" t="n">
        <x:v>46247</x:v>
      </x:c>
      <x:c r="B497" s="78" t="str">
        <x:v>RM-0020</x:v>
      </x:c>
      <x:c r="C497" s="78" t="n">
        <x:v>214.9</x:v>
      </x:c>
    </x:row>
    <x:row r="498" ht="15" customHeight="1">
      <x:c r="A498" s="80" t="n">
        <x:v>46240</x:v>
      </x:c>
      <x:c r="B498" s="78" t="str">
        <x:v>RM-0020</x:v>
      </x:c>
      <x:c r="C498" s="78" t="n">
        <x:v>136.2</x:v>
      </x:c>
    </x:row>
    <x:row r="499" ht="15" customHeight="1">
      <x:c r="A499" s="80" t="n">
        <x:v>46233</x:v>
      </x:c>
      <x:c r="B499" s="78" t="str">
        <x:v>RM-0020</x:v>
      </x:c>
      <x:c r="C499" s="78" t="n">
        <x:v>224.1</x:v>
      </x:c>
    </x:row>
    <x:row r="500" ht="15" customHeight="1">
      <x:c r="A500" s="80" t="n">
        <x:v>46226</x:v>
      </x:c>
      <x:c r="B500" s="78" t="str">
        <x:v>RM-0020</x:v>
      </x:c>
      <x:c r="C500" s="78" t="n">
        <x:v>226.8</x:v>
      </x:c>
    </x:row>
    <x:row r="501" ht="15" customHeight="1">
      <x:c r="A501" s="80" t="n">
        <x:v>46219</x:v>
      </x:c>
      <x:c r="B501" s="78" t="str">
        <x:v>RM-0020</x:v>
      </x:c>
      <x:c r="C501" s="78" t="n">
        <x:v>135</x:v>
      </x:c>
    </x:row>
    <x:row r="502" ht="15" customHeight="1">
      <x:c r="A502" s="80" t="n">
        <x:v>46212</x:v>
      </x:c>
      <x:c r="B502" s="78" t="str">
        <x:v>RM-0020</x:v>
      </x:c>
      <x:c r="C502" s="78" t="n">
        <x:v>167.4</x:v>
      </x:c>
    </x:row>
    <x:row r="503" ht="15" customHeight="1">
      <x:c r="A503" s="80" t="n">
        <x:v>46205</x:v>
      </x:c>
      <x:c r="B503" s="78" t="str">
        <x:v>RM-0020</x:v>
      </x:c>
      <x:c r="C503" s="78" t="n">
        <x:v>195.7</x:v>
      </x:c>
    </x:row>
    <x:row r="504" ht="15" customHeight="1">
      <x:c r="A504" s="80" t="n">
        <x:v>46198</x:v>
      </x:c>
      <x:c r="B504" s="78" t="str">
        <x:v>RM-0020</x:v>
      </x:c>
      <x:c r="C504" s="78" t="n">
        <x:v>237.7</x:v>
      </x:c>
    </x:row>
    <x:row r="505" ht="15" customHeight="1">
      <x:c r="A505" s="80" t="n">
        <x:v>46191</x:v>
      </x:c>
      <x:c r="B505" s="78" t="str">
        <x:v>RM-0020</x:v>
      </x:c>
      <x:c r="C505" s="78" t="n">
        <x:v>240.5</x:v>
      </x:c>
    </x:row>
    <x:row r="506" ht="15" customHeight="1">
      <x:c r="A506" s="80" t="n">
        <x:v>46184</x:v>
      </x:c>
      <x:c r="B506" s="78" t="str">
        <x:v>RM-0020</x:v>
      </x:c>
      <x:c r="C506" s="78" t="n">
        <x:v>160.8</x:v>
      </x:c>
    </x:row>
    <x:row r="507" ht="15" customHeight="1">
      <x:c r="A507" s="80" t="n">
        <x:v>46177</x:v>
      </x:c>
      <x:c r="B507" s="78" t="str">
        <x:v>RM-0020</x:v>
      </x:c>
      <x:c r="C507" s="78" t="n">
        <x:v>246.7</x:v>
      </x:c>
    </x:row>
    <x:row r="508" ht="15" customHeight="1">
      <x:c r="A508" s="80" t="n">
        <x:v>46170</x:v>
      </x:c>
      <x:c r="B508" s="78" t="str">
        <x:v>RM-0020</x:v>
      </x:c>
      <x:c r="C508" s="78" t="n">
        <x:v>246</x:v>
      </x:c>
    </x:row>
    <x:row r="509" ht="15" customHeight="1">
      <x:c r="A509" s="80" t="n">
        <x:v>46163</x:v>
      </x:c>
      <x:c r="B509" s="78" t="str">
        <x:v>RM-0020</x:v>
      </x:c>
      <x:c r="C509" s="78" t="n">
        <x:v>157.2</x:v>
      </x:c>
    </x:row>
    <x:row r="510" ht="15" customHeight="1">
      <x:c r="A510" s="80" t="n">
        <x:v>46156</x:v>
      </x:c>
      <x:c r="B510" s="78" t="str">
        <x:v>RM-0020</x:v>
      </x:c>
      <x:c r="C510" s="78" t="n">
        <x:v>267.9</x:v>
      </x:c>
    </x:row>
    <x:row r="511" ht="15" customHeight="1">
      <x:c r="A511" s="80" t="n">
        <x:v>46149</x:v>
      </x:c>
      <x:c r="B511" s="78" t="str">
        <x:v>RM-0020</x:v>
      </x:c>
      <x:c r="C511" s="78" t="n">
        <x:v>194.4</x:v>
      </x:c>
    </x:row>
    <x:row r="512" ht="15" customHeight="1">
      <x:c r="A512" s="80" t="n">
        <x:v>46142</x:v>
      </x:c>
      <x:c r="B512" s="78" t="str">
        <x:v>RM-0020</x:v>
      </x:c>
      <x:c r="C512" s="78" t="n">
        <x:v>167.7</x:v>
      </x:c>
    </x:row>
    <x:row r="513" ht="15" customHeight="1">
      <x:c r="A513" s="80" t="n">
        <x:v>46135</x:v>
      </x:c>
      <x:c r="B513" s="78" t="str">
        <x:v>RM-0020</x:v>
      </x:c>
      <x:c r="C513" s="78" t="n">
        <x:v>248.5</x:v>
      </x:c>
    </x:row>
    <x:row r="514" ht="15" customHeight="1">
      <x:c r="A514" s="80" t="n">
        <x:v>46128</x:v>
      </x:c>
      <x:c r="B514" s="78" t="str">
        <x:v>RM-0020</x:v>
      </x:c>
      <x:c r="C514" s="78" t="n">
        <x:v>245.6</x:v>
      </x:c>
    </x:row>
    <x:row r="515" ht="15" customHeight="1">
      <x:c r="A515" s="80" t="n">
        <x:v>46121</x:v>
      </x:c>
      <x:c r="B515" s="78" t="str">
        <x:v>RM-0020</x:v>
      </x:c>
      <x:c r="C515" s="78" t="n">
        <x:v>283.5</x:v>
      </x:c>
    </x:row>
    <x:row r="516" ht="15" customHeight="1">
      <x:c r="A516" s="80" t="n">
        <x:v>46114</x:v>
      </x:c>
      <x:c r="B516" s="78" t="str">
        <x:v>RM-0020</x:v>
      </x:c>
      <x:c r="C516" s="78" t="n">
        <x:v>178.6</x:v>
      </x:c>
    </x:row>
    <x:row r="517" ht="15" customHeight="1">
      <x:c r="A517" s="80" t="n">
        <x:v>46107</x:v>
      </x:c>
      <x:c r="B517" s="78" t="str">
        <x:v>RM-0020</x:v>
      </x:c>
      <x:c r="C517" s="78" t="n">
        <x:v>179</x:v>
      </x:c>
    </x:row>
    <x:row r="518" ht="15" customHeight="1">
      <x:c r="A518" s="80" t="n">
        <x:v>46100</x:v>
      </x:c>
      <x:c r="B518" s="78" t="str">
        <x:v>RM-0020</x:v>
      </x:c>
      <x:c r="C518" s="78" t="n">
        <x:v>186.7</x:v>
      </x:c>
    </x:row>
    <x:row r="519" ht="15" customHeight="1">
      <x:c r="A519" s="80" t="n">
        <x:v>46093</x:v>
      </x:c>
      <x:c r="B519" s="78" t="str">
        <x:v>RM-0020</x:v>
      </x:c>
      <x:c r="C519" s="78" t="n">
        <x:v>270.5</x:v>
      </x:c>
    </x:row>
    <x:row r="520" ht="15" customHeight="1">
      <x:c r="A520" s="80" t="n">
        <x:v>46086</x:v>
      </x:c>
      <x:c r="B520" s="78" t="str">
        <x:v>RM-0020</x:v>
      </x:c>
      <x:c r="C520" s="78" t="n">
        <x:v>253.9</x:v>
      </x:c>
    </x:row>
    <x:row r="521" ht="15" customHeight="1">
      <x:c r="A521" s="80" t="n">
        <x:v>46079</x:v>
      </x:c>
      <x:c r="B521" s="78" t="str">
        <x:v>RM-0020</x:v>
      </x:c>
      <x:c r="C521" s="78" t="n">
        <x:v>270.4</x:v>
      </x:c>
    </x:row>
    <x:row r="522" ht="15" customHeight="1">
      <x:c r="A522" s="80" t="n">
        <x:v>46254</x:v>
      </x:c>
      <x:c r="B522" s="78" t="str">
        <x:v>RM-0021</x:v>
      </x:c>
      <x:c r="C522" s="78" t="n">
        <x:v>1570.1</x:v>
      </x:c>
    </x:row>
    <x:row r="523" ht="15" customHeight="1">
      <x:c r="A523" s="80" t="n">
        <x:v>46247</x:v>
      </x:c>
      <x:c r="B523" s="78" t="str">
        <x:v>RM-0021</x:v>
      </x:c>
      <x:c r="C523" s="78" t="n">
        <x:v>1710.9</x:v>
      </x:c>
    </x:row>
    <x:row r="524" ht="15" customHeight="1">
      <x:c r="A524" s="80" t="n">
        <x:v>46240</x:v>
      </x:c>
      <x:c r="B524" s="78" t="str">
        <x:v>RM-0021</x:v>
      </x:c>
      <x:c r="C524" s="78" t="n">
        <x:v>1612.7</x:v>
      </x:c>
    </x:row>
    <x:row r="525" ht="15" customHeight="1">
      <x:c r="A525" s="80" t="n">
        <x:v>46233</x:v>
      </x:c>
      <x:c r="B525" s="78" t="str">
        <x:v>RM-0021</x:v>
      </x:c>
      <x:c r="C525" s="78" t="n">
        <x:v>1395.6</x:v>
      </x:c>
    </x:row>
    <x:row r="526" ht="15" customHeight="1">
      <x:c r="A526" s="80" t="n">
        <x:v>46226</x:v>
      </x:c>
      <x:c r="B526" s="78" t="str">
        <x:v>RM-0021</x:v>
      </x:c>
      <x:c r="C526" s="78" t="n">
        <x:v>1615.9</x:v>
      </x:c>
    </x:row>
    <x:row r="527" ht="15" customHeight="1">
      <x:c r="A527" s="80" t="n">
        <x:v>46219</x:v>
      </x:c>
      <x:c r="B527" s="78" t="str">
        <x:v>RM-0021</x:v>
      </x:c>
      <x:c r="C527" s="78" t="n">
        <x:v>1416.8</x:v>
      </x:c>
    </x:row>
    <x:row r="528" ht="15" customHeight="1">
      <x:c r="A528" s="80" t="n">
        <x:v>46212</x:v>
      </x:c>
      <x:c r="B528" s="78" t="str">
        <x:v>RM-0021</x:v>
      </x:c>
      <x:c r="C528" s="78" t="n">
        <x:v>1732.1</x:v>
      </x:c>
    </x:row>
    <x:row r="529" ht="15" customHeight="1">
      <x:c r="A529" s="80" t="n">
        <x:v>46205</x:v>
      </x:c>
      <x:c r="B529" s="78" t="str">
        <x:v>RM-0021</x:v>
      </x:c>
      <x:c r="C529" s="78" t="n">
        <x:v>1075.1</x:v>
      </x:c>
    </x:row>
    <x:row r="530" ht="15" customHeight="1">
      <x:c r="A530" s="80" t="n">
        <x:v>46198</x:v>
      </x:c>
      <x:c r="B530" s="78" t="str">
        <x:v>RM-0021</x:v>
      </x:c>
      <x:c r="C530" s="78" t="n">
        <x:v>1285.8</x:v>
      </x:c>
    </x:row>
    <x:row r="531" ht="15" customHeight="1">
      <x:c r="A531" s="80" t="n">
        <x:v>46191</x:v>
      </x:c>
      <x:c r="B531" s="78" t="str">
        <x:v>RM-0021</x:v>
      </x:c>
      <x:c r="C531" s="78" t="n">
        <x:v>1250.9</x:v>
      </x:c>
    </x:row>
    <x:row r="532" ht="15" customHeight="1">
      <x:c r="A532" s="80" t="n">
        <x:v>46184</x:v>
      </x:c>
      <x:c r="B532" s="78" t="str">
        <x:v>RM-0021</x:v>
      </x:c>
      <x:c r="C532" s="78" t="n">
        <x:v>1811.9</x:v>
      </x:c>
    </x:row>
    <x:row r="533" ht="15" customHeight="1">
      <x:c r="A533" s="80" t="n">
        <x:v>46177</x:v>
      </x:c>
      <x:c r="B533" s="78" t="str">
        <x:v>RM-0021</x:v>
      </x:c>
      <x:c r="C533" s="78" t="n">
        <x:v>1130.1</x:v>
      </x:c>
    </x:row>
    <x:row r="534" ht="15" customHeight="1">
      <x:c r="A534" s="80" t="n">
        <x:v>46170</x:v>
      </x:c>
      <x:c r="B534" s="78" t="str">
        <x:v>RM-0021</x:v>
      </x:c>
      <x:c r="C534" s="78" t="n">
        <x:v>1656.2</x:v>
      </x:c>
    </x:row>
    <x:row r="535" ht="15" customHeight="1">
      <x:c r="A535" s="80" t="n">
        <x:v>46163</x:v>
      </x:c>
      <x:c r="B535" s="78" t="str">
        <x:v>RM-0021</x:v>
      </x:c>
      <x:c r="C535" s="78" t="n">
        <x:v>2067.8</x:v>
      </x:c>
    </x:row>
    <x:row r="536" ht="15" customHeight="1">
      <x:c r="A536" s="80" t="n">
        <x:v>46156</x:v>
      </x:c>
      <x:c r="B536" s="78" t="str">
        <x:v>RM-0021</x:v>
      </x:c>
      <x:c r="C536" s="78" t="n">
        <x:v>1852.6</x:v>
      </x:c>
    </x:row>
    <x:row r="537" ht="15" customHeight="1">
      <x:c r="A537" s="80" t="n">
        <x:v>46149</x:v>
      </x:c>
      <x:c r="B537" s="78" t="str">
        <x:v>RM-0021</x:v>
      </x:c>
      <x:c r="C537" s="78" t="n">
        <x:v>1906</x:v>
      </x:c>
    </x:row>
    <x:row r="538" ht="15" customHeight="1">
      <x:c r="A538" s="80" t="n">
        <x:v>46142</x:v>
      </x:c>
      <x:c r="B538" s="78" t="str">
        <x:v>RM-0021</x:v>
      </x:c>
      <x:c r="C538" s="78" t="n">
        <x:v>1360.7</x:v>
      </x:c>
    </x:row>
    <x:row r="539" ht="15" customHeight="1">
      <x:c r="A539" s="80" t="n">
        <x:v>46135</x:v>
      </x:c>
      <x:c r="B539" s="78" t="str">
        <x:v>RM-0021</x:v>
      </x:c>
      <x:c r="C539" s="78" t="n">
        <x:v>1660.9</x:v>
      </x:c>
    </x:row>
    <x:row r="540" ht="15" customHeight="1">
      <x:c r="A540" s="80" t="n">
        <x:v>46128</x:v>
      </x:c>
      <x:c r="B540" s="78" t="str">
        <x:v>RM-0021</x:v>
      </x:c>
      <x:c r="C540" s="78" t="n">
        <x:v>1229.5</x:v>
      </x:c>
    </x:row>
    <x:row r="541" ht="15" customHeight="1">
      <x:c r="A541" s="80" t="n">
        <x:v>46121</x:v>
      </x:c>
      <x:c r="B541" s="78" t="str">
        <x:v>RM-0021</x:v>
      </x:c>
      <x:c r="C541" s="78" t="n">
        <x:v>1669.4</x:v>
      </x:c>
    </x:row>
    <x:row r="542" ht="15" customHeight="1">
      <x:c r="A542" s="80" t="n">
        <x:v>46114</x:v>
      </x:c>
      <x:c r="B542" s="78" t="str">
        <x:v>RM-0021</x:v>
      </x:c>
      <x:c r="C542" s="78" t="n">
        <x:v>1228.7</x:v>
      </x:c>
    </x:row>
    <x:row r="543" ht="15" customHeight="1">
      <x:c r="A543" s="80" t="n">
        <x:v>46107</x:v>
      </x:c>
      <x:c r="B543" s="78" t="str">
        <x:v>RM-0021</x:v>
      </x:c>
      <x:c r="C543" s="78" t="n">
        <x:v>1513.5</x:v>
      </x:c>
    </x:row>
    <x:row r="544" ht="15" customHeight="1">
      <x:c r="A544" s="80" t="n">
        <x:v>46100</x:v>
      </x:c>
      <x:c r="B544" s="78" t="str">
        <x:v>RM-0021</x:v>
      </x:c>
      <x:c r="C544" s="78" t="n">
        <x:v>1685.5</x:v>
      </x:c>
    </x:row>
    <x:row r="545" ht="15" customHeight="1">
      <x:c r="A545" s="80" t="n">
        <x:v>46093</x:v>
      </x:c>
      <x:c r="B545" s="78" t="str">
        <x:v>RM-0021</x:v>
      </x:c>
      <x:c r="C545" s="78" t="n">
        <x:v>1895.9</x:v>
      </x:c>
    </x:row>
    <x:row r="546" ht="15" customHeight="1">
      <x:c r="A546" s="80" t="n">
        <x:v>46086</x:v>
      </x:c>
      <x:c r="B546" s="78" t="str">
        <x:v>RM-0021</x:v>
      </x:c>
      <x:c r="C546" s="78" t="n">
        <x:v>1422</x:v>
      </x:c>
    </x:row>
    <x:row r="547" ht="15" customHeight="1">
      <x:c r="A547" s="80" t="n">
        <x:v>46079</x:v>
      </x:c>
      <x:c r="B547" s="78" t="str">
        <x:v>RM-0021</x:v>
      </x:c>
      <x:c r="C547" s="78" t="n">
        <x:v>1877.7</x:v>
      </x:c>
    </x:row>
    <x:row r="548" ht="15" customHeight="1">
      <x:c r="A548" s="80" t="n">
        <x:v>46254</x:v>
      </x:c>
      <x:c r="B548" s="78" t="str">
        <x:v>RM-0022</x:v>
      </x:c>
      <x:c r="C548" s="78" t="n">
        <x:v>657.5</x:v>
      </x:c>
    </x:row>
    <x:row r="549" ht="15" customHeight="1">
      <x:c r="A549" s="80" t="n">
        <x:v>46247</x:v>
      </x:c>
      <x:c r="B549" s="78" t="str">
        <x:v>RM-0022</x:v>
      </x:c>
      <x:c r="C549" s="78" t="n">
        <x:v>722.5</x:v>
      </x:c>
    </x:row>
    <x:row r="550" ht="15" customHeight="1">
      <x:c r="A550" s="80" t="n">
        <x:v>46240</x:v>
      </x:c>
      <x:c r="B550" s="78" t="str">
        <x:v>RM-0022</x:v>
      </x:c>
      <x:c r="C550" s="78" t="n">
        <x:v>754.9</x:v>
      </x:c>
    </x:row>
    <x:row r="551" ht="15" customHeight="1">
      <x:c r="A551" s="80" t="n">
        <x:v>46233</x:v>
      </x:c>
      <x:c r="B551" s="78" t="str">
        <x:v>RM-0022</x:v>
      </x:c>
      <x:c r="C551" s="78" t="n">
        <x:v>880.2</x:v>
      </x:c>
    </x:row>
    <x:row r="552" ht="15" customHeight="1">
      <x:c r="A552" s="80" t="n">
        <x:v>46226</x:v>
      </x:c>
      <x:c r="B552" s="78" t="str">
        <x:v>RM-0022</x:v>
      </x:c>
      <x:c r="C552" s="78" t="n">
        <x:v>821.8</x:v>
      </x:c>
    </x:row>
    <x:row r="553" ht="15" customHeight="1">
      <x:c r="A553" s="80" t="n">
        <x:v>46219</x:v>
      </x:c>
      <x:c r="B553" s="78" t="str">
        <x:v>RM-0022</x:v>
      </x:c>
      <x:c r="C553" s="78" t="n">
        <x:v>899</x:v>
      </x:c>
    </x:row>
    <x:row r="554" ht="15" customHeight="1">
      <x:c r="A554" s="80" t="n">
        <x:v>46212</x:v>
      </x:c>
      <x:c r="B554" s="78" t="str">
        <x:v>RM-0022</x:v>
      </x:c>
      <x:c r="C554" s="78" t="n">
        <x:v>846.5</x:v>
      </x:c>
    </x:row>
    <x:row r="555" ht="15" customHeight="1">
      <x:c r="A555" s="80" t="n">
        <x:v>46205</x:v>
      </x:c>
      <x:c r="B555" s="78" t="str">
        <x:v>RM-0022</x:v>
      </x:c>
      <x:c r="C555" s="78" t="n">
        <x:v>854</x:v>
      </x:c>
    </x:row>
    <x:row r="556" ht="15" customHeight="1">
      <x:c r="A556" s="80" t="n">
        <x:v>46198</x:v>
      </x:c>
      <x:c r="B556" s="78" t="str">
        <x:v>RM-0022</x:v>
      </x:c>
      <x:c r="C556" s="78" t="n">
        <x:v>889.8</x:v>
      </x:c>
    </x:row>
    <x:row r="557" ht="15" customHeight="1">
      <x:c r="A557" s="80" t="n">
        <x:v>46191</x:v>
      </x:c>
      <x:c r="B557" s="78" t="str">
        <x:v>RM-0022</x:v>
      </x:c>
      <x:c r="C557" s="78" t="n">
        <x:v>618.4</x:v>
      </x:c>
    </x:row>
    <x:row r="558" ht="15" customHeight="1">
      <x:c r="A558" s="80" t="n">
        <x:v>46184</x:v>
      </x:c>
      <x:c r="B558" s="78" t="str">
        <x:v>RM-0022</x:v>
      </x:c>
      <x:c r="C558" s="78" t="n">
        <x:v>721.6</x:v>
      </x:c>
    </x:row>
    <x:row r="559" ht="15" customHeight="1">
      <x:c r="A559" s="80" t="n">
        <x:v>46177</x:v>
      </x:c>
      <x:c r="B559" s="78" t="str">
        <x:v>RM-0022</x:v>
      </x:c>
      <x:c r="C559" s="78" t="n">
        <x:v>778.3</x:v>
      </x:c>
    </x:row>
    <x:row r="560" ht="15" customHeight="1">
      <x:c r="A560" s="80" t="n">
        <x:v>46170</x:v>
      </x:c>
      <x:c r="B560" s="78" t="str">
        <x:v>RM-0022</x:v>
      </x:c>
      <x:c r="C560" s="78" t="n">
        <x:v>1016.5</x:v>
      </x:c>
    </x:row>
    <x:row r="561" ht="15" customHeight="1">
      <x:c r="A561" s="80" t="n">
        <x:v>46163</x:v>
      </x:c>
      <x:c r="B561" s="78" t="str">
        <x:v>RM-0022</x:v>
      </x:c>
      <x:c r="C561" s="78" t="n">
        <x:v>988.4</x:v>
      </x:c>
    </x:row>
    <x:row r="562" ht="15" customHeight="1">
      <x:c r="A562" s="80" t="n">
        <x:v>46156</x:v>
      </x:c>
      <x:c r="B562" s="78" t="str">
        <x:v>RM-0022</x:v>
      </x:c>
      <x:c r="C562" s="78" t="n">
        <x:v>958.3</x:v>
      </x:c>
    </x:row>
    <x:row r="563" ht="15" customHeight="1">
      <x:c r="A563" s="80" t="n">
        <x:v>46149</x:v>
      </x:c>
      <x:c r="B563" s="78" t="str">
        <x:v>RM-0022</x:v>
      </x:c>
      <x:c r="C563" s="78" t="n">
        <x:v>790.6</x:v>
      </x:c>
    </x:row>
    <x:row r="564" ht="15" customHeight="1">
      <x:c r="A564" s="80" t="n">
        <x:v>46142</x:v>
      </x:c>
      <x:c r="B564" s="78" t="str">
        <x:v>RM-0022</x:v>
      </x:c>
      <x:c r="C564" s="78" t="n">
        <x:v>969.5</x:v>
      </x:c>
    </x:row>
    <x:row r="565" ht="15" customHeight="1">
      <x:c r="A565" s="80" t="n">
        <x:v>46135</x:v>
      </x:c>
      <x:c r="B565" s="78" t="str">
        <x:v>RM-0022</x:v>
      </x:c>
      <x:c r="C565" s="78" t="n">
        <x:v>926.2</x:v>
      </x:c>
    </x:row>
    <x:row r="566" ht="15" customHeight="1">
      <x:c r="A566" s="80" t="n">
        <x:v>46128</x:v>
      </x:c>
      <x:c r="B566" s="78" t="str">
        <x:v>RM-0022</x:v>
      </x:c>
      <x:c r="C566" s="78" t="n">
        <x:v>870.1</x:v>
      </x:c>
    </x:row>
    <x:row r="567" ht="15" customHeight="1">
      <x:c r="A567" s="80" t="n">
        <x:v>46121</x:v>
      </x:c>
      <x:c r="B567" s="78" t="str">
        <x:v>RM-0022</x:v>
      </x:c>
      <x:c r="C567" s="78" t="n">
        <x:v>699.1</x:v>
      </x:c>
    </x:row>
    <x:row r="568" ht="15" customHeight="1">
      <x:c r="A568" s="80" t="n">
        <x:v>46114</x:v>
      </x:c>
      <x:c r="B568" s="78" t="str">
        <x:v>RM-0022</x:v>
      </x:c>
      <x:c r="C568" s="78" t="n">
        <x:v>1022</x:v>
      </x:c>
    </x:row>
    <x:row r="569" ht="15" customHeight="1">
      <x:c r="A569" s="80" t="n">
        <x:v>46107</x:v>
      </x:c>
      <x:c r="B569" s="78" t="str">
        <x:v>RM-0022</x:v>
      </x:c>
      <x:c r="C569" s="78" t="n">
        <x:v>611.5</x:v>
      </x:c>
    </x:row>
    <x:row r="570" ht="15" customHeight="1">
      <x:c r="A570" s="80" t="n">
        <x:v>46100</x:v>
      </x:c>
      <x:c r="B570" s="78" t="str">
        <x:v>RM-0022</x:v>
      </x:c>
      <x:c r="C570" s="78" t="n">
        <x:v>820.5</x:v>
      </x:c>
    </x:row>
    <x:row r="571" ht="15" customHeight="1">
      <x:c r="A571" s="80" t="n">
        <x:v>46093</x:v>
      </x:c>
      <x:c r="B571" s="78" t="str">
        <x:v>RM-0022</x:v>
      </x:c>
      <x:c r="C571" s="78" t="n">
        <x:v>894.7</x:v>
      </x:c>
    </x:row>
    <x:row r="572" ht="15" customHeight="1">
      <x:c r="A572" s="80" t="n">
        <x:v>46086</x:v>
      </x:c>
      <x:c r="B572" s="78" t="str">
        <x:v>RM-0022</x:v>
      </x:c>
      <x:c r="C572" s="78" t="n">
        <x:v>893</x:v>
      </x:c>
    </x:row>
    <x:row r="573" ht="15" customHeight="1">
      <x:c r="A573" s="80" t="n">
        <x:v>46079</x:v>
      </x:c>
      <x:c r="B573" s="78" t="str">
        <x:v>RM-0022</x:v>
      </x:c>
      <x:c r="C573" s="78" t="n">
        <x:v>750</x:v>
      </x:c>
    </x:row>
    <x:row r="574" ht="15" customHeight="1">
      <x:c r="A574" s="80" t="n">
        <x:v>46254</x:v>
      </x:c>
      <x:c r="B574" s="78" t="str">
        <x:v>RM-0023</x:v>
      </x:c>
      <x:c r="C574" s="78" t="n">
        <x:v>342</x:v>
      </x:c>
    </x:row>
    <x:row r="575" ht="15" customHeight="1">
      <x:c r="A575" s="80" t="n">
        <x:v>46247</x:v>
      </x:c>
      <x:c r="B575" s="78" t="str">
        <x:v>RM-0023</x:v>
      </x:c>
      <x:c r="C575" s="78" t="n">
        <x:v>361.7</x:v>
      </x:c>
    </x:row>
    <x:row r="576" ht="15" customHeight="1">
      <x:c r="A576" s="80" t="n">
        <x:v>46240</x:v>
      </x:c>
      <x:c r="B576" s="78" t="str">
        <x:v>RM-0023</x:v>
      </x:c>
      <x:c r="C576" s="78" t="n">
        <x:v>475.3</x:v>
      </x:c>
    </x:row>
    <x:row r="577" ht="15" customHeight="1">
      <x:c r="A577" s="80" t="n">
        <x:v>46233</x:v>
      </x:c>
      <x:c r="B577" s="78" t="str">
        <x:v>RM-0023</x:v>
      </x:c>
      <x:c r="C577" s="78" t="n">
        <x:v>527.3</x:v>
      </x:c>
    </x:row>
    <x:row r="578" ht="15" customHeight="1">
      <x:c r="A578" s="80" t="n">
        <x:v>46226</x:v>
      </x:c>
      <x:c r="B578" s="78" t="str">
        <x:v>RM-0023</x:v>
      </x:c>
      <x:c r="C578" s="78" t="n">
        <x:v>532.8</x:v>
      </x:c>
    </x:row>
    <x:row r="579" ht="15" customHeight="1">
      <x:c r="A579" s="80" t="n">
        <x:v>46219</x:v>
      </x:c>
      <x:c r="B579" s="78" t="str">
        <x:v>RM-0023</x:v>
      </x:c>
      <x:c r="C579" s="78" t="n">
        <x:v>412.2</x:v>
      </x:c>
    </x:row>
    <x:row r="580" ht="15" customHeight="1">
      <x:c r="A580" s="80" t="n">
        <x:v>46212</x:v>
      </x:c>
      <x:c r="B580" s="78" t="str">
        <x:v>RM-0023</x:v>
      </x:c>
      <x:c r="C580" s="78" t="n">
        <x:v>446.6</x:v>
      </x:c>
    </x:row>
    <x:row r="581" ht="15" customHeight="1">
      <x:c r="A581" s="80" t="n">
        <x:v>46205</x:v>
      </x:c>
      <x:c r="B581" s="78" t="str">
        <x:v>RM-0023</x:v>
      </x:c>
      <x:c r="C581" s="78" t="n">
        <x:v>356.6</x:v>
      </x:c>
    </x:row>
    <x:row r="582" ht="15" customHeight="1">
      <x:c r="A582" s="80" t="n">
        <x:v>46198</x:v>
      </x:c>
      <x:c r="B582" s="78" t="str">
        <x:v>RM-0023</x:v>
      </x:c>
      <x:c r="C582" s="78" t="n">
        <x:v>385.6</x:v>
      </x:c>
    </x:row>
    <x:row r="583" ht="15" customHeight="1">
      <x:c r="A583" s="80" t="n">
        <x:v>46191</x:v>
      </x:c>
      <x:c r="B583" s="78" t="str">
        <x:v>RM-0023</x:v>
      </x:c>
      <x:c r="C583" s="78" t="n">
        <x:v>351.5</x:v>
      </x:c>
    </x:row>
    <x:row r="584" ht="15" customHeight="1">
      <x:c r="A584" s="80" t="n">
        <x:v>46184</x:v>
      </x:c>
      <x:c r="B584" s="78" t="str">
        <x:v>RM-0023</x:v>
      </x:c>
      <x:c r="C584" s="78" t="n">
        <x:v>506.2</x:v>
      </x:c>
    </x:row>
    <x:row r="585" ht="15" customHeight="1">
      <x:c r="A585" s="80" t="n">
        <x:v>46177</x:v>
      </x:c>
      <x:c r="B585" s="78" t="str">
        <x:v>RM-0023</x:v>
      </x:c>
      <x:c r="C585" s="78" t="n">
        <x:v>435.2</x:v>
      </x:c>
    </x:row>
    <x:row r="586" ht="15" customHeight="1">
      <x:c r="A586" s="80" t="n">
        <x:v>46170</x:v>
      </x:c>
      <x:c r="B586" s="78" t="str">
        <x:v>RM-0023</x:v>
      </x:c>
      <x:c r="C586" s="78" t="n">
        <x:v>391.3</x:v>
      </x:c>
    </x:row>
    <x:row r="587" ht="15" customHeight="1">
      <x:c r="A587" s="80" t="n">
        <x:v>46163</x:v>
      </x:c>
      <x:c r="B587" s="78" t="str">
        <x:v>RM-0023</x:v>
      </x:c>
      <x:c r="C587" s="78" t="n">
        <x:v>469.8</x:v>
      </x:c>
    </x:row>
    <x:row r="588" ht="15" customHeight="1">
      <x:c r="A588" s="80" t="n">
        <x:v>46156</x:v>
      </x:c>
      <x:c r="B588" s="78" t="str">
        <x:v>RM-0023</x:v>
      </x:c>
      <x:c r="C588" s="78" t="n">
        <x:v>489.1</x:v>
      </x:c>
    </x:row>
    <x:row r="589" ht="15" customHeight="1">
      <x:c r="A589" s="80" t="n">
        <x:v>46149</x:v>
      </x:c>
      <x:c r="B589" s="78" t="str">
        <x:v>RM-0023</x:v>
      </x:c>
      <x:c r="C589" s="78" t="n">
        <x:v>377.5</x:v>
      </x:c>
    </x:row>
    <x:row r="590" ht="15" customHeight="1">
      <x:c r="A590" s="80" t="n">
        <x:v>46142</x:v>
      </x:c>
      <x:c r="B590" s="78" t="str">
        <x:v>RM-0023</x:v>
      </x:c>
      <x:c r="C590" s="78" t="n">
        <x:v>653.4</x:v>
      </x:c>
    </x:row>
    <x:row r="591" ht="15" customHeight="1">
      <x:c r="A591" s="80" t="n">
        <x:v>46135</x:v>
      </x:c>
      <x:c r="B591" s="78" t="str">
        <x:v>RM-0023</x:v>
      </x:c>
      <x:c r="C591" s="78" t="n">
        <x:v>397</x:v>
      </x:c>
    </x:row>
    <x:row r="592" ht="15" customHeight="1">
      <x:c r="A592" s="80" t="n">
        <x:v>46128</x:v>
      </x:c>
      <x:c r="B592" s="78" t="str">
        <x:v>RM-0023</x:v>
      </x:c>
      <x:c r="C592" s="78" t="n">
        <x:v>538.7</x:v>
      </x:c>
    </x:row>
    <x:row r="593" ht="15" customHeight="1">
      <x:c r="A593" s="80" t="n">
        <x:v>46121</x:v>
      </x:c>
      <x:c r="B593" s="78" t="str">
        <x:v>RM-0023</x:v>
      </x:c>
      <x:c r="C593" s="78" t="n">
        <x:v>665.4</x:v>
      </x:c>
    </x:row>
    <x:row r="594" ht="15" customHeight="1">
      <x:c r="A594" s="80" t="n">
        <x:v>46114</x:v>
      </x:c>
      <x:c r="B594" s="78" t="str">
        <x:v>RM-0023</x:v>
      </x:c>
      <x:c r="C594" s="78" t="n">
        <x:v>388.5</x:v>
      </x:c>
    </x:row>
    <x:row r="595" ht="15" customHeight="1">
      <x:c r="A595" s="80" t="n">
        <x:v>46107</x:v>
      </x:c>
      <x:c r="B595" s="78" t="str">
        <x:v>RM-0023</x:v>
      </x:c>
      <x:c r="C595" s="78" t="n">
        <x:v>421.8</x:v>
      </x:c>
    </x:row>
    <x:row r="596" ht="15" customHeight="1">
      <x:c r="A596" s="80" t="n">
        <x:v>46100</x:v>
      </x:c>
      <x:c r="B596" s="78" t="str">
        <x:v>RM-0023</x:v>
      </x:c>
      <x:c r="C596" s="78" t="n">
        <x:v>600.4</x:v>
      </x:c>
    </x:row>
    <x:row r="597" ht="15" customHeight="1">
      <x:c r="A597" s="80" t="n">
        <x:v>46093</x:v>
      </x:c>
      <x:c r="B597" s="78" t="str">
        <x:v>RM-0023</x:v>
      </x:c>
      <x:c r="C597" s="78" t="n">
        <x:v>610.2</x:v>
      </x:c>
    </x:row>
    <x:row r="598" ht="15" customHeight="1">
      <x:c r="A598" s="80" t="n">
        <x:v>46086</x:v>
      </x:c>
      <x:c r="B598" s="78" t="str">
        <x:v>RM-0023</x:v>
      </x:c>
      <x:c r="C598" s="78" t="n">
        <x:v>547.5</x:v>
      </x:c>
    </x:row>
    <x:row r="599" ht="15" customHeight="1">
      <x:c r="A599" s="80" t="n">
        <x:v>46079</x:v>
      </x:c>
      <x:c r="B599" s="78" t="str">
        <x:v>RM-0023</x:v>
      </x:c>
      <x:c r="C599" s="78" t="n">
        <x:v>580.7</x:v>
      </x:c>
    </x:row>
    <x:row r="600" ht="15" customHeight="1">
      <x:c r="A600" s="80" t="n">
        <x:v>46254</x:v>
      </x:c>
      <x:c r="B600" s="78" t="str">
        <x:v>RM-0024</x:v>
      </x:c>
      <x:c r="C600" s="78" t="n">
        <x:v>1731.1</x:v>
      </x:c>
    </x:row>
    <x:row r="601" ht="15" customHeight="1">
      <x:c r="A601" s="80" t="n">
        <x:v>46247</x:v>
      </x:c>
      <x:c r="B601" s="78" t="str">
        <x:v>RM-0024</x:v>
      </x:c>
      <x:c r="C601" s="78" t="n">
        <x:v>1889</x:v>
      </x:c>
    </x:row>
    <x:row r="602" ht="15" customHeight="1">
      <x:c r="A602" s="80" t="n">
        <x:v>46240</x:v>
      </x:c>
      <x:c r="B602" s="78" t="str">
        <x:v>RM-0024</x:v>
      </x:c>
      <x:c r="C602" s="78" t="n">
        <x:v>1383.2</x:v>
      </x:c>
    </x:row>
    <x:row r="603" ht="15" customHeight="1">
      <x:c r="A603" s="80" t="n">
        <x:v>46233</x:v>
      </x:c>
      <x:c r="B603" s="78" t="str">
        <x:v>RM-0024</x:v>
      </x:c>
      <x:c r="C603" s="78" t="n">
        <x:v>1974.3</x:v>
      </x:c>
    </x:row>
    <x:row r="604" ht="15" customHeight="1">
      <x:c r="A604" s="80" t="n">
        <x:v>46226</x:v>
      </x:c>
      <x:c r="B604" s="78" t="str">
        <x:v>RM-0024</x:v>
      </x:c>
      <x:c r="C604" s="78" t="n">
        <x:v>2112.6</x:v>
      </x:c>
    </x:row>
    <x:row r="605" ht="15" customHeight="1">
      <x:c r="A605" s="80" t="n">
        <x:v>46219</x:v>
      </x:c>
      <x:c r="B605" s="78" t="str">
        <x:v>RM-0024</x:v>
      </x:c>
      <x:c r="C605" s="78" t="n">
        <x:v>1466</x:v>
      </x:c>
    </x:row>
    <x:row r="606" ht="15" customHeight="1">
      <x:c r="A606" s="80" t="n">
        <x:v>46212</x:v>
      </x:c>
      <x:c r="B606" s="78" t="str">
        <x:v>RM-0024</x:v>
      </x:c>
      <x:c r="C606" s="78" t="n">
        <x:v>1977.6</x:v>
      </x:c>
    </x:row>
    <x:row r="607" ht="15" customHeight="1">
      <x:c r="A607" s="80" t="n">
        <x:v>46205</x:v>
      </x:c>
      <x:c r="B607" s="78" t="str">
        <x:v>RM-0024</x:v>
      </x:c>
      <x:c r="C607" s="78" t="n">
        <x:v>1356.4</x:v>
      </x:c>
    </x:row>
    <x:row r="608" ht="15" customHeight="1">
      <x:c r="A608" s="80" t="n">
        <x:v>46198</x:v>
      </x:c>
      <x:c r="B608" s="78" t="str">
        <x:v>RM-0024</x:v>
      </x:c>
      <x:c r="C608" s="78" t="n">
        <x:v>1709.4</x:v>
      </x:c>
    </x:row>
    <x:row r="609" ht="15" customHeight="1">
      <x:c r="A609" s="80" t="n">
        <x:v>46191</x:v>
      </x:c>
      <x:c r="B609" s="78" t="str">
        <x:v>RM-0024</x:v>
      </x:c>
      <x:c r="C609" s="78" t="n">
        <x:v>2400.1</x:v>
      </x:c>
    </x:row>
    <x:row r="610" ht="15" customHeight="1">
      <x:c r="A610" s="80" t="n">
        <x:v>46184</x:v>
      </x:c>
      <x:c r="B610" s="78" t="str">
        <x:v>RM-0024</x:v>
      </x:c>
      <x:c r="C610" s="78" t="n">
        <x:v>2028.4</x:v>
      </x:c>
    </x:row>
    <x:row r="611" ht="15" customHeight="1">
      <x:c r="A611" s="80" t="n">
        <x:v>46177</x:v>
      </x:c>
      <x:c r="B611" s="78" t="str">
        <x:v>RM-0024</x:v>
      </x:c>
      <x:c r="C611" s="78" t="n">
        <x:v>1605.8</x:v>
      </x:c>
    </x:row>
    <x:row r="612" ht="15" customHeight="1">
      <x:c r="A612" s="80" t="n">
        <x:v>46170</x:v>
      </x:c>
      <x:c r="B612" s="78" t="str">
        <x:v>RM-0024</x:v>
      </x:c>
      <x:c r="C612" s="78" t="n">
        <x:v>2311.5</x:v>
      </x:c>
    </x:row>
    <x:row r="613" ht="15" customHeight="1">
      <x:c r="A613" s="80" t="n">
        <x:v>46163</x:v>
      </x:c>
      <x:c r="B613" s="78" t="str">
        <x:v>RM-0024</x:v>
      </x:c>
      <x:c r="C613" s="78" t="n">
        <x:v>2167.1</x:v>
      </x:c>
    </x:row>
    <x:row r="614" ht="15" customHeight="1">
      <x:c r="A614" s="80" t="n">
        <x:v>46156</x:v>
      </x:c>
      <x:c r="B614" s="78" t="str">
        <x:v>RM-0024</x:v>
      </x:c>
      <x:c r="C614" s="78" t="n">
        <x:v>2316.6</x:v>
      </x:c>
    </x:row>
    <x:row r="615" ht="15" customHeight="1">
      <x:c r="A615" s="80" t="n">
        <x:v>46149</x:v>
      </x:c>
      <x:c r="B615" s="78" t="str">
        <x:v>RM-0024</x:v>
      </x:c>
      <x:c r="C615" s="78" t="n">
        <x:v>2332</x:v>
      </x:c>
    </x:row>
    <x:row r="616" ht="15" customHeight="1">
      <x:c r="A616" s="80" t="n">
        <x:v>46142</x:v>
      </x:c>
      <x:c r="B616" s="78" t="str">
        <x:v>RM-0024</x:v>
      </x:c>
      <x:c r="C616" s="78" t="n">
        <x:v>1630.2</x:v>
      </x:c>
    </x:row>
    <x:row r="617" ht="15" customHeight="1">
      <x:c r="A617" s="80" t="n">
        <x:v>46135</x:v>
      </x:c>
      <x:c r="B617" s="78" t="str">
        <x:v>RM-0024</x:v>
      </x:c>
      <x:c r="C617" s="78" t="n">
        <x:v>1699.9</x:v>
      </x:c>
    </x:row>
    <x:row r="618" ht="15" customHeight="1">
      <x:c r="A618" s="80" t="n">
        <x:v>46128</x:v>
      </x:c>
      <x:c r="B618" s="78" t="str">
        <x:v>RM-0024</x:v>
      </x:c>
      <x:c r="C618" s="78" t="n">
        <x:v>1999.5</x:v>
      </x:c>
    </x:row>
    <x:row r="619" ht="15" customHeight="1">
      <x:c r="A619" s="80" t="n">
        <x:v>46121</x:v>
      </x:c>
      <x:c r="B619" s="78" t="str">
        <x:v>RM-0024</x:v>
      </x:c>
      <x:c r="C619" s="78" t="n">
        <x:v>1442.4</x:v>
      </x:c>
    </x:row>
    <x:row r="620" ht="15" customHeight="1">
      <x:c r="A620" s="80" t="n">
        <x:v>46114</x:v>
      </x:c>
      <x:c r="B620" s="78" t="str">
        <x:v>RM-0024</x:v>
      </x:c>
      <x:c r="C620" s="78" t="n">
        <x:v>1771.8</x:v>
      </x:c>
    </x:row>
    <x:row r="621" ht="15" customHeight="1">
      <x:c r="A621" s="80" t="n">
        <x:v>46107</x:v>
      </x:c>
      <x:c r="B621" s="78" t="str">
        <x:v>RM-0024</x:v>
      </x:c>
      <x:c r="C621" s="78" t="n">
        <x:v>2256.9</x:v>
      </x:c>
    </x:row>
    <x:row r="622" ht="15" customHeight="1">
      <x:c r="A622" s="80" t="n">
        <x:v>46100</x:v>
      </x:c>
      <x:c r="B622" s="78" t="str">
        <x:v>RM-0024</x:v>
      </x:c>
      <x:c r="C622" s="78" t="n">
        <x:v>1792.6</x:v>
      </x:c>
    </x:row>
    <x:row r="623" ht="15" customHeight="1">
      <x:c r="A623" s="80" t="n">
        <x:v>46093</x:v>
      </x:c>
      <x:c r="B623" s="78" t="str">
        <x:v>RM-0024</x:v>
      </x:c>
      <x:c r="C623" s="78" t="n">
        <x:v>1797.5</x:v>
      </x:c>
    </x:row>
    <x:row r="624" ht="15" customHeight="1">
      <x:c r="A624" s="80" t="n">
        <x:v>46086</x:v>
      </x:c>
      <x:c r="B624" s="78" t="str">
        <x:v>RM-0024</x:v>
      </x:c>
      <x:c r="C624" s="78" t="n">
        <x:v>1775.6</x:v>
      </x:c>
    </x:row>
    <x:row r="625" ht="15" customHeight="1">
      <x:c r="A625" s="80" t="n">
        <x:v>46079</x:v>
      </x:c>
      <x:c r="B625" s="78" t="str">
        <x:v>RM-0024</x:v>
      </x:c>
      <x:c r="C625" s="78" t="n">
        <x:v>2348</x:v>
      </x:c>
    </x:row>
    <x:row r="626" ht="15" customHeight="1">
      <x:c r="A626" s="80" t="n">
        <x:v>46254</x:v>
      </x:c>
      <x:c r="B626" s="78" t="str">
        <x:v>RM-0025</x:v>
      </x:c>
      <x:c r="C626" s="78" t="n">
        <x:v>804</x:v>
      </x:c>
    </x:row>
    <x:row r="627" ht="15" customHeight="1">
      <x:c r="A627" s="80" t="n">
        <x:v>46247</x:v>
      </x:c>
      <x:c r="B627" s="78" t="str">
        <x:v>RM-0025</x:v>
      </x:c>
      <x:c r="C627" s="78" t="n">
        <x:v>1197.5</x:v>
      </x:c>
    </x:row>
    <x:row r="628" ht="15" customHeight="1">
      <x:c r="A628" s="80" t="n">
        <x:v>46240</x:v>
      </x:c>
      <x:c r="B628" s="78" t="str">
        <x:v>RM-0025</x:v>
      </x:c>
      <x:c r="C628" s="78" t="n">
        <x:v>1164.9</x:v>
      </x:c>
    </x:row>
    <x:row r="629" ht="15" customHeight="1">
      <x:c r="A629" s="80" t="n">
        <x:v>46233</x:v>
      </x:c>
      <x:c r="B629" s="78" t="str">
        <x:v>RM-0025</x:v>
      </x:c>
      <x:c r="C629" s="78" t="n">
        <x:v>820.8</x:v>
      </x:c>
    </x:row>
    <x:row r="630" ht="15" customHeight="1">
      <x:c r="A630" s="80" t="n">
        <x:v>46226</x:v>
      </x:c>
      <x:c r="B630" s="78" t="str">
        <x:v>RM-0025</x:v>
      </x:c>
      <x:c r="C630" s="78" t="n">
        <x:v>1035.5</x:v>
      </x:c>
    </x:row>
    <x:row r="631" ht="15" customHeight="1">
      <x:c r="A631" s="80" t="n">
        <x:v>46219</x:v>
      </x:c>
      <x:c r="B631" s="78" t="str">
        <x:v>RM-0025</x:v>
      </x:c>
      <x:c r="C631" s="78" t="n">
        <x:v>1031.8</x:v>
      </x:c>
    </x:row>
    <x:row r="632" ht="15" customHeight="1">
      <x:c r="A632" s="80" t="n">
        <x:v>46212</x:v>
      </x:c>
      <x:c r="B632" s="78" t="str">
        <x:v>RM-0025</x:v>
      </x:c>
      <x:c r="C632" s="78" t="n">
        <x:v>1147.9</x:v>
      </x:c>
    </x:row>
    <x:row r="633" ht="15" customHeight="1">
      <x:c r="A633" s="80" t="n">
        <x:v>46205</x:v>
      </x:c>
      <x:c r="B633" s="78" t="str">
        <x:v>RM-0025</x:v>
      </x:c>
      <x:c r="C633" s="78" t="n">
        <x:v>1196</x:v>
      </x:c>
    </x:row>
    <x:row r="634" ht="15" customHeight="1">
      <x:c r="A634" s="80" t="n">
        <x:v>46198</x:v>
      </x:c>
      <x:c r="B634" s="78" t="str">
        <x:v>RM-0025</x:v>
      </x:c>
      <x:c r="C634" s="78" t="n">
        <x:v>1241.3</x:v>
      </x:c>
    </x:row>
    <x:row r="635" ht="15" customHeight="1">
      <x:c r="A635" s="80" t="n">
        <x:v>46191</x:v>
      </x:c>
      <x:c r="B635" s="78" t="str">
        <x:v>RM-0025</x:v>
      </x:c>
      <x:c r="C635" s="78" t="n">
        <x:v>816.6</x:v>
      </x:c>
    </x:row>
    <x:row r="636" ht="15" customHeight="1">
      <x:c r="A636" s="80" t="n">
        <x:v>46184</x:v>
      </x:c>
      <x:c r="B636" s="78" t="str">
        <x:v>RM-0025</x:v>
      </x:c>
      <x:c r="C636" s="78" t="n">
        <x:v>1290.3</x:v>
      </x:c>
    </x:row>
    <x:row r="637" ht="15" customHeight="1">
      <x:c r="A637" s="80" t="n">
        <x:v>46177</x:v>
      </x:c>
      <x:c r="B637" s="78" t="str">
        <x:v>RM-0025</x:v>
      </x:c>
      <x:c r="C637" s="78" t="n">
        <x:v>984.2</x:v>
      </x:c>
    </x:row>
    <x:row r="638" ht="15" customHeight="1">
      <x:c r="A638" s="80" t="n">
        <x:v>46170</x:v>
      </x:c>
      <x:c r="B638" s="78" t="str">
        <x:v>RM-0025</x:v>
      </x:c>
      <x:c r="C638" s="78" t="n">
        <x:v>1212.1</x:v>
      </x:c>
    </x:row>
    <x:row r="639" ht="15" customHeight="1">
      <x:c r="A639" s="80" t="n">
        <x:v>46163</x:v>
      </x:c>
      <x:c r="B639" s="78" t="str">
        <x:v>RM-0025</x:v>
      </x:c>
      <x:c r="C639" s="78" t="n">
        <x:v>891.4</x:v>
      </x:c>
    </x:row>
    <x:row r="640" ht="15" customHeight="1">
      <x:c r="A640" s="80" t="n">
        <x:v>46156</x:v>
      </x:c>
      <x:c r="B640" s="78" t="str">
        <x:v>RM-0025</x:v>
      </x:c>
      <x:c r="C640" s="78" t="n">
        <x:v>1536.2</x:v>
      </x:c>
    </x:row>
    <x:row r="641" ht="15" customHeight="1">
      <x:c r="A641" s="80" t="n">
        <x:v>46149</x:v>
      </x:c>
      <x:c r="B641" s="78" t="str">
        <x:v>RM-0025</x:v>
      </x:c>
      <x:c r="C641" s="78" t="n">
        <x:v>883.7</x:v>
      </x:c>
    </x:row>
    <x:row r="642" ht="15" customHeight="1">
      <x:c r="A642" s="80" t="n">
        <x:v>46142</x:v>
      </x:c>
      <x:c r="B642" s="78" t="str">
        <x:v>RM-0025</x:v>
      </x:c>
      <x:c r="C642" s="78" t="n">
        <x:v>933.6</x:v>
      </x:c>
    </x:row>
    <x:row r="643" ht="15" customHeight="1">
      <x:c r="A643" s="80" t="n">
        <x:v>46135</x:v>
      </x:c>
      <x:c r="B643" s="78" t="str">
        <x:v>RM-0025</x:v>
      </x:c>
      <x:c r="C643" s="78" t="n">
        <x:v>935.8</x:v>
      </x:c>
    </x:row>
    <x:row r="644" ht="15" customHeight="1">
      <x:c r="A644" s="80" t="n">
        <x:v>46128</x:v>
      </x:c>
      <x:c r="B644" s="78" t="str">
        <x:v>RM-0025</x:v>
      </x:c>
      <x:c r="C644" s="78" t="n">
        <x:v>921.9</x:v>
      </x:c>
    </x:row>
    <x:row r="645" ht="15" customHeight="1">
      <x:c r="A645" s="80" t="n">
        <x:v>46121</x:v>
      </x:c>
      <x:c r="B645" s="78" t="str">
        <x:v>RM-0025</x:v>
      </x:c>
      <x:c r="C645" s="78" t="n">
        <x:v>881.7</x:v>
      </x:c>
    </x:row>
    <x:row r="646" ht="15" customHeight="1">
      <x:c r="A646" s="80" t="n">
        <x:v>46114</x:v>
      </x:c>
      <x:c r="B646" s="78" t="str">
        <x:v>RM-0025</x:v>
      </x:c>
      <x:c r="C646" s="78" t="n">
        <x:v>1578.1</x:v>
      </x:c>
    </x:row>
    <x:row r="647" ht="15" customHeight="1">
      <x:c r="A647" s="80" t="n">
        <x:v>46107</x:v>
      </x:c>
      <x:c r="B647" s="78" t="str">
        <x:v>RM-0025</x:v>
      </x:c>
      <x:c r="C647" s="78" t="n">
        <x:v>1216.7</x:v>
      </x:c>
    </x:row>
    <x:row r="648" ht="15" customHeight="1">
      <x:c r="A648" s="80" t="n">
        <x:v>46100</x:v>
      </x:c>
      <x:c r="B648" s="78" t="str">
        <x:v>RM-0025</x:v>
      </x:c>
      <x:c r="C648" s="78" t="n">
        <x:v>1234.5</x:v>
      </x:c>
    </x:row>
    <x:row r="649" ht="15" customHeight="1">
      <x:c r="A649" s="80" t="n">
        <x:v>46093</x:v>
      </x:c>
      <x:c r="B649" s="78" t="str">
        <x:v>RM-0025</x:v>
      </x:c>
      <x:c r="C649" s="78" t="n">
        <x:v>1548.2</x:v>
      </x:c>
    </x:row>
    <x:row r="650" ht="15" customHeight="1">
      <x:c r="A650" s="80" t="n">
        <x:v>46086</x:v>
      </x:c>
      <x:c r="B650" s="78" t="str">
        <x:v>RM-0025</x:v>
      </x:c>
      <x:c r="C650" s="78" t="n">
        <x:v>849.1</x:v>
      </x:c>
    </x:row>
    <x:row r="651" ht="15" customHeight="1">
      <x:c r="A651" s="80" t="n">
        <x:v>46079</x:v>
      </x:c>
      <x:c r="B651" s="78" t="str">
        <x:v>RM-0025</x:v>
      </x:c>
      <x:c r="C651" s="78" t="n">
        <x:v>1324.7</x:v>
      </x:c>
    </x:row>
    <x:row r="652" ht="15" customHeight="1">
      <x:c r="A652" s="80" t="n">
        <x:v>46254</x:v>
      </x:c>
      <x:c r="B652" s="78" t="str">
        <x:v>RM-0026</x:v>
      </x:c>
      <x:c r="C652" s="78" t="n">
        <x:v>530</x:v>
      </x:c>
    </x:row>
    <x:row r="653" ht="15" customHeight="1">
      <x:c r="A653" s="80" t="n">
        <x:v>46247</x:v>
      </x:c>
      <x:c r="B653" s="78" t="str">
        <x:v>RM-0026</x:v>
      </x:c>
      <x:c r="C653" s="78" t="n">
        <x:v>657.9</x:v>
      </x:c>
    </x:row>
    <x:row r="654" ht="15" customHeight="1">
      <x:c r="A654" s="80" t="n">
        <x:v>46240</x:v>
      </x:c>
      <x:c r="B654" s="78" t="str">
        <x:v>RM-0026</x:v>
      </x:c>
      <x:c r="C654" s="78" t="n">
        <x:v>606.1</x:v>
      </x:c>
    </x:row>
    <x:row r="655" ht="15" customHeight="1">
      <x:c r="A655" s="80" t="n">
        <x:v>46233</x:v>
      </x:c>
      <x:c r="B655" s="78" t="str">
        <x:v>RM-0026</x:v>
      </x:c>
      <x:c r="C655" s="78" t="n">
        <x:v>733</x:v>
      </x:c>
    </x:row>
    <x:row r="656" ht="15" customHeight="1">
      <x:c r="A656" s="80" t="n">
        <x:v>46226</x:v>
      </x:c>
      <x:c r="B656" s="78" t="str">
        <x:v>RM-0026</x:v>
      </x:c>
      <x:c r="C656" s="78" t="n">
        <x:v>716.8</x:v>
      </x:c>
    </x:row>
    <x:row r="657" ht="15" customHeight="1">
      <x:c r="A657" s="80" t="n">
        <x:v>46219</x:v>
      </x:c>
      <x:c r="B657" s="78" t="str">
        <x:v>RM-0026</x:v>
      </x:c>
      <x:c r="C657" s="78" t="n">
        <x:v>807.3</x:v>
      </x:c>
    </x:row>
    <x:row r="658" ht="15" customHeight="1">
      <x:c r="A658" s="80" t="n">
        <x:v>46212</x:v>
      </x:c>
      <x:c r="B658" s="78" t="str">
        <x:v>RM-0026</x:v>
      </x:c>
      <x:c r="C658" s="78" t="n">
        <x:v>555.6</x:v>
      </x:c>
    </x:row>
    <x:row r="659" ht="15" customHeight="1">
      <x:c r="A659" s="80" t="n">
        <x:v>46205</x:v>
      </x:c>
      <x:c r="B659" s="78" t="str">
        <x:v>RM-0026</x:v>
      </x:c>
      <x:c r="C659" s="78" t="n">
        <x:v>830.8</x:v>
      </x:c>
    </x:row>
    <x:row r="660" ht="15" customHeight="1">
      <x:c r="A660" s="80" t="n">
        <x:v>46198</x:v>
      </x:c>
      <x:c r="B660" s="78" t="str">
        <x:v>RM-0026</x:v>
      </x:c>
      <x:c r="C660" s="78" t="n">
        <x:v>713.2</x:v>
      </x:c>
    </x:row>
    <x:row r="661" ht="15" customHeight="1">
      <x:c r="A661" s="80" t="n">
        <x:v>46191</x:v>
      </x:c>
      <x:c r="B661" s="78" t="str">
        <x:v>RM-0026</x:v>
      </x:c>
      <x:c r="C661" s="78" t="n">
        <x:v>500</x:v>
      </x:c>
    </x:row>
    <x:row r="662" ht="15" customHeight="1">
      <x:c r="A662" s="80" t="n">
        <x:v>46184</x:v>
      </x:c>
      <x:c r="B662" s="78" t="str">
        <x:v>RM-0026</x:v>
      </x:c>
      <x:c r="C662" s="78" t="n">
        <x:v>893.8</x:v>
      </x:c>
    </x:row>
    <x:row r="663" ht="15" customHeight="1">
      <x:c r="A663" s="80" t="n">
        <x:v>46177</x:v>
      </x:c>
      <x:c r="B663" s="78" t="str">
        <x:v>RM-0026</x:v>
      </x:c>
      <x:c r="C663" s="78" t="n">
        <x:v>636.9</x:v>
      </x:c>
    </x:row>
    <x:row r="664" ht="15" customHeight="1">
      <x:c r="A664" s="80" t="n">
        <x:v>46170</x:v>
      </x:c>
      <x:c r="B664" s="78" t="str">
        <x:v>RM-0026</x:v>
      </x:c>
      <x:c r="C664" s="78" t="n">
        <x:v>626.6</x:v>
      </x:c>
    </x:row>
    <x:row r="665" ht="15" customHeight="1">
      <x:c r="A665" s="80" t="n">
        <x:v>46163</x:v>
      </x:c>
      <x:c r="B665" s="78" t="str">
        <x:v>RM-0026</x:v>
      </x:c>
      <x:c r="C665" s="78" t="n">
        <x:v>682.3</x:v>
      </x:c>
    </x:row>
    <x:row r="666" ht="15" customHeight="1">
      <x:c r="A666" s="80" t="n">
        <x:v>46156</x:v>
      </x:c>
      <x:c r="B666" s="78" t="str">
        <x:v>RM-0026</x:v>
      </x:c>
      <x:c r="C666" s="78" t="n">
        <x:v>831.3</x:v>
      </x:c>
    </x:row>
    <x:row r="667" ht="15" customHeight="1">
      <x:c r="A667" s="80" t="n">
        <x:v>46149</x:v>
      </x:c>
      <x:c r="B667" s="78" t="str">
        <x:v>RM-0026</x:v>
      </x:c>
      <x:c r="C667" s="78" t="n">
        <x:v>730.2</x:v>
      </x:c>
    </x:row>
    <x:row r="668" ht="15" customHeight="1">
      <x:c r="A668" s="80" t="n">
        <x:v>46142</x:v>
      </x:c>
      <x:c r="B668" s="78" t="str">
        <x:v>RM-0026</x:v>
      </x:c>
      <x:c r="C668" s="78" t="n">
        <x:v>705.9</x:v>
      </x:c>
    </x:row>
    <x:row r="669" ht="15" customHeight="1">
      <x:c r="A669" s="80" t="n">
        <x:v>46135</x:v>
      </x:c>
      <x:c r="B669" s="78" t="str">
        <x:v>RM-0026</x:v>
      </x:c>
      <x:c r="C669" s="78" t="n">
        <x:v>923.2</x:v>
      </x:c>
    </x:row>
    <x:row r="670" ht="15" customHeight="1">
      <x:c r="A670" s="80" t="n">
        <x:v>46128</x:v>
      </x:c>
      <x:c r="B670" s="78" t="str">
        <x:v>RM-0026</x:v>
      </x:c>
      <x:c r="C670" s="78" t="n">
        <x:v>696.8</x:v>
      </x:c>
    </x:row>
    <x:row r="671" ht="15" customHeight="1">
      <x:c r="A671" s="80" t="n">
        <x:v>46121</x:v>
      </x:c>
      <x:c r="B671" s="78" t="str">
        <x:v>RM-0026</x:v>
      </x:c>
      <x:c r="C671" s="78" t="n">
        <x:v>660.9</x:v>
      </x:c>
    </x:row>
    <x:row r="672" ht="15" customHeight="1">
      <x:c r="A672" s="80" t="n">
        <x:v>46114</x:v>
      </x:c>
      <x:c r="B672" s="78" t="str">
        <x:v>RM-0026</x:v>
      </x:c>
      <x:c r="C672" s="78" t="n">
        <x:v>833.4</x:v>
      </x:c>
    </x:row>
    <x:row r="673" ht="15" customHeight="1">
      <x:c r="A673" s="80" t="n">
        <x:v>46107</x:v>
      </x:c>
      <x:c r="B673" s="78" t="str">
        <x:v>RM-0026</x:v>
      </x:c>
      <x:c r="C673" s="78" t="n">
        <x:v>893.5</x:v>
      </x:c>
    </x:row>
    <x:row r="674" ht="15" customHeight="1">
      <x:c r="A674" s="80" t="n">
        <x:v>46100</x:v>
      </x:c>
      <x:c r="B674" s="78" t="str">
        <x:v>RM-0026</x:v>
      </x:c>
      <x:c r="C674" s="78" t="n">
        <x:v>627.7</x:v>
      </x:c>
    </x:row>
    <x:row r="675" ht="15" customHeight="1">
      <x:c r="A675" s="80" t="n">
        <x:v>46093</x:v>
      </x:c>
      <x:c r="B675" s="78" t="str">
        <x:v>RM-0026</x:v>
      </x:c>
      <x:c r="C675" s="78" t="n">
        <x:v>895.9</x:v>
      </x:c>
    </x:row>
    <x:row r="676" ht="15" customHeight="1">
      <x:c r="A676" s="80" t="n">
        <x:v>46086</x:v>
      </x:c>
      <x:c r="B676" s="78" t="str">
        <x:v>RM-0026</x:v>
      </x:c>
      <x:c r="C676" s="78" t="n">
        <x:v>547</x:v>
      </x:c>
    </x:row>
    <x:row r="677" ht="15" customHeight="1">
      <x:c r="A677" s="80" t="n">
        <x:v>46079</x:v>
      </x:c>
      <x:c r="B677" s="78" t="str">
        <x:v>RM-0026</x:v>
      </x:c>
      <x:c r="C677" s="78" t="n">
        <x:v>855.2</x:v>
      </x:c>
    </x:row>
    <x:row r="678" ht="15" customHeight="1">
      <x:c r="A678" s="80" t="n">
        <x:v>46254</x:v>
      </x:c>
      <x:c r="B678" s="78" t="str">
        <x:v>RM-0027</x:v>
      </x:c>
      <x:c r="C678" s="78" t="n">
        <x:v>155.7</x:v>
      </x:c>
    </x:row>
    <x:row r="679" ht="15" customHeight="1">
      <x:c r="A679" s="80" t="n">
        <x:v>46247</x:v>
      </x:c>
      <x:c r="B679" s="78" t="str">
        <x:v>RM-0027</x:v>
      </x:c>
      <x:c r="C679" s="78" t="n">
        <x:v>153.2</x:v>
      </x:c>
    </x:row>
    <x:row r="680" ht="15" customHeight="1">
      <x:c r="A680" s="80" t="n">
        <x:v>46240</x:v>
      </x:c>
      <x:c r="B680" s="78" t="str">
        <x:v>RM-0027</x:v>
      </x:c>
      <x:c r="C680" s="78" t="n">
        <x:v>164.1</x:v>
      </x:c>
    </x:row>
    <x:row r="681" ht="15" customHeight="1">
      <x:c r="A681" s="80" t="n">
        <x:v>46233</x:v>
      </x:c>
      <x:c r="B681" s="78" t="str">
        <x:v>RM-0027</x:v>
      </x:c>
      <x:c r="C681" s="78" t="n">
        <x:v>155.8</x:v>
      </x:c>
    </x:row>
    <x:row r="682" ht="15" customHeight="1">
      <x:c r="A682" s="80" t="n">
        <x:v>46226</x:v>
      </x:c>
      <x:c r="B682" s="78" t="str">
        <x:v>RM-0027</x:v>
      </x:c>
      <x:c r="C682" s="78" t="n">
        <x:v>128.6</x:v>
      </x:c>
    </x:row>
    <x:row r="683" ht="15" customHeight="1">
      <x:c r="A683" s="80" t="n">
        <x:v>46219</x:v>
      </x:c>
      <x:c r="B683" s="78" t="str">
        <x:v>RM-0027</x:v>
      </x:c>
      <x:c r="C683" s="78" t="n">
        <x:v>143.1</x:v>
      </x:c>
    </x:row>
    <x:row r="684" ht="15" customHeight="1">
      <x:c r="A684" s="80" t="n">
        <x:v>46212</x:v>
      </x:c>
      <x:c r="B684" s="78" t="str">
        <x:v>RM-0027</x:v>
      </x:c>
      <x:c r="C684" s="78" t="n">
        <x:v>121.2</x:v>
      </x:c>
    </x:row>
    <x:row r="685" ht="15" customHeight="1">
      <x:c r="A685" s="80" t="n">
        <x:v>46205</x:v>
      </x:c>
      <x:c r="B685" s="78" t="str">
        <x:v>RM-0027</x:v>
      </x:c>
      <x:c r="C685" s="78" t="n">
        <x:v>151.7</x:v>
      </x:c>
    </x:row>
    <x:row r="686" ht="15" customHeight="1">
      <x:c r="A686" s="80" t="n">
        <x:v>46198</x:v>
      </x:c>
      <x:c r="B686" s="78" t="str">
        <x:v>RM-0027</x:v>
      </x:c>
      <x:c r="C686" s="78" t="n">
        <x:v>204.7</x:v>
      </x:c>
    </x:row>
    <x:row r="687" ht="15" customHeight="1">
      <x:c r="A687" s="80" t="n">
        <x:v>46191</x:v>
      </x:c>
      <x:c r="B687" s="78" t="str">
        <x:v>RM-0027</x:v>
      </x:c>
      <x:c r="C687" s="78" t="n">
        <x:v>144.1</x:v>
      </x:c>
    </x:row>
    <x:row r="688" ht="15" customHeight="1">
      <x:c r="A688" s="80" t="n">
        <x:v>46184</x:v>
      </x:c>
      <x:c r="B688" s="78" t="str">
        <x:v>RM-0027</x:v>
      </x:c>
      <x:c r="C688" s="78" t="n">
        <x:v>222.8</x:v>
      </x:c>
    </x:row>
    <x:row r="689" ht="15" customHeight="1">
      <x:c r="A689" s="80" t="n">
        <x:v>46177</x:v>
      </x:c>
      <x:c r="B689" s="78" t="str">
        <x:v>RM-0027</x:v>
      </x:c>
      <x:c r="C689" s="78" t="n">
        <x:v>190.3</x:v>
      </x:c>
    </x:row>
    <x:row r="690" ht="15" customHeight="1">
      <x:c r="A690" s="80" t="n">
        <x:v>46170</x:v>
      </x:c>
      <x:c r="B690" s="78" t="str">
        <x:v>RM-0027</x:v>
      </x:c>
      <x:c r="C690" s="78" t="n">
        <x:v>173.8</x:v>
      </x:c>
    </x:row>
    <x:row r="691" ht="15" customHeight="1">
      <x:c r="A691" s="80" t="n">
        <x:v>46163</x:v>
      </x:c>
      <x:c r="B691" s="78" t="str">
        <x:v>RM-0027</x:v>
      </x:c>
      <x:c r="C691" s="78" t="n">
        <x:v>198.6</x:v>
      </x:c>
    </x:row>
    <x:row r="692" ht="15" customHeight="1">
      <x:c r="A692" s="80" t="n">
        <x:v>46156</x:v>
      </x:c>
      <x:c r="B692" s="78" t="str">
        <x:v>RM-0027</x:v>
      </x:c>
      <x:c r="C692" s="78" t="n">
        <x:v>186.1</x:v>
      </x:c>
    </x:row>
    <x:row r="693" ht="15" customHeight="1">
      <x:c r="A693" s="80" t="n">
        <x:v>46149</x:v>
      </x:c>
      <x:c r="B693" s="78" t="str">
        <x:v>RM-0027</x:v>
      </x:c>
      <x:c r="C693" s="78" t="n">
        <x:v>235</x:v>
      </x:c>
    </x:row>
    <x:row r="694" ht="15" customHeight="1">
      <x:c r="A694" s="80" t="n">
        <x:v>46142</x:v>
      </x:c>
      <x:c r="B694" s="78" t="str">
        <x:v>RM-0027</x:v>
      </x:c>
      <x:c r="C694" s="78" t="n">
        <x:v>154.7</x:v>
      </x:c>
    </x:row>
    <x:row r="695" ht="15" customHeight="1">
      <x:c r="A695" s="80" t="n">
        <x:v>46135</x:v>
      </x:c>
      <x:c r="B695" s="78" t="str">
        <x:v>RM-0027</x:v>
      </x:c>
      <x:c r="C695" s="78" t="n">
        <x:v>234.7</x:v>
      </x:c>
    </x:row>
    <x:row r="696" ht="15" customHeight="1">
      <x:c r="A696" s="80" t="n">
        <x:v>46128</x:v>
      </x:c>
      <x:c r="B696" s="78" t="str">
        <x:v>RM-0027</x:v>
      </x:c>
      <x:c r="C696" s="78" t="n">
        <x:v>197.7</x:v>
      </x:c>
    </x:row>
    <x:row r="697" ht="15" customHeight="1">
      <x:c r="A697" s="80" t="n">
        <x:v>46121</x:v>
      </x:c>
      <x:c r="B697" s="78" t="str">
        <x:v>RM-0027</x:v>
      </x:c>
      <x:c r="C697" s="78" t="n">
        <x:v>202.1</x:v>
      </x:c>
    </x:row>
    <x:row r="698" ht="15" customHeight="1">
      <x:c r="A698" s="80" t="n">
        <x:v>46114</x:v>
      </x:c>
      <x:c r="B698" s="78" t="str">
        <x:v>RM-0027</x:v>
      </x:c>
      <x:c r="C698" s="78" t="n">
        <x:v>225.7</x:v>
      </x:c>
    </x:row>
    <x:row r="699" ht="15" customHeight="1">
      <x:c r="A699" s="80" t="n">
        <x:v>46107</x:v>
      </x:c>
      <x:c r="B699" s="78" t="str">
        <x:v>RM-0027</x:v>
      </x:c>
      <x:c r="C699" s="78" t="n">
        <x:v>130.7</x:v>
      </x:c>
    </x:row>
    <x:row r="700" ht="15" customHeight="1">
      <x:c r="A700" s="80" t="n">
        <x:v>46100</x:v>
      </x:c>
      <x:c r="B700" s="78" t="str">
        <x:v>RM-0027</x:v>
      </x:c>
      <x:c r="C700" s="78" t="n">
        <x:v>230.9</x:v>
      </x:c>
    </x:row>
    <x:row r="701" ht="15" customHeight="1">
      <x:c r="A701" s="80" t="n">
        <x:v>46093</x:v>
      </x:c>
      <x:c r="B701" s="78" t="str">
        <x:v>RM-0027</x:v>
      </x:c>
      <x:c r="C701" s="78" t="n">
        <x:v>138</x:v>
      </x:c>
    </x:row>
    <x:row r="702" ht="15" customHeight="1">
      <x:c r="A702" s="80" t="n">
        <x:v>46086</x:v>
      </x:c>
      <x:c r="B702" s="78" t="str">
        <x:v>RM-0027</x:v>
      </x:c>
      <x:c r="C702" s="78" t="n">
        <x:v>164.5</x:v>
      </x:c>
    </x:row>
    <x:row r="703" ht="15" customHeight="1">
      <x:c r="A703" s="80" t="n">
        <x:v>46079</x:v>
      </x:c>
      <x:c r="B703" s="78" t="str">
        <x:v>RM-0027</x:v>
      </x:c>
      <x:c r="C703" s="78" t="n">
        <x:v>144.5</x:v>
      </x:c>
    </x:row>
    <x:row r="704" ht="15" customHeight="1">
      <x:c r="A704" s="80" t="n">
        <x:v>46254</x:v>
      </x:c>
      <x:c r="B704" s="78" t="str">
        <x:v>RM-0028</x:v>
      </x:c>
      <x:c r="C704" s="78" t="n">
        <x:v>633.2</x:v>
      </x:c>
    </x:row>
    <x:row r="705" ht="15" customHeight="1">
      <x:c r="A705" s="80" t="n">
        <x:v>46247</x:v>
      </x:c>
      <x:c r="B705" s="78" t="str">
        <x:v>RM-0028</x:v>
      </x:c>
      <x:c r="C705" s="78" t="n">
        <x:v>615.5</x:v>
      </x:c>
    </x:row>
    <x:row r="706" ht="15" customHeight="1">
      <x:c r="A706" s="80" t="n">
        <x:v>46240</x:v>
      </x:c>
      <x:c r="B706" s="78" t="str">
        <x:v>RM-0028</x:v>
      </x:c>
      <x:c r="C706" s="78" t="n">
        <x:v>977.3</x:v>
      </x:c>
    </x:row>
    <x:row r="707" ht="15" customHeight="1">
      <x:c r="A707" s="80" t="n">
        <x:v>46233</x:v>
      </x:c>
      <x:c r="B707" s="78" t="str">
        <x:v>RM-0028</x:v>
      </x:c>
      <x:c r="C707" s="78" t="n">
        <x:v>921.6</x:v>
      </x:c>
    </x:row>
    <x:row r="708" ht="15" customHeight="1">
      <x:c r="A708" s="80" t="n">
        <x:v>46226</x:v>
      </x:c>
      <x:c r="B708" s="78" t="str">
        <x:v>RM-0028</x:v>
      </x:c>
      <x:c r="C708" s="78" t="n">
        <x:v>782.7</x:v>
      </x:c>
    </x:row>
    <x:row r="709" ht="15" customHeight="1">
      <x:c r="A709" s="80" t="n">
        <x:v>46219</x:v>
      </x:c>
      <x:c r="B709" s="78" t="str">
        <x:v>RM-0028</x:v>
      </x:c>
      <x:c r="C709" s="78" t="n">
        <x:v>1056.8</x:v>
      </x:c>
    </x:row>
    <x:row r="710" ht="15" customHeight="1">
      <x:c r="A710" s="80" t="n">
        <x:v>46212</x:v>
      </x:c>
      <x:c r="B710" s="78" t="str">
        <x:v>RM-0028</x:v>
      </x:c>
      <x:c r="C710" s="78" t="n">
        <x:v>799.3</x:v>
      </x:c>
    </x:row>
    <x:row r="711" ht="15" customHeight="1">
      <x:c r="A711" s="80" t="n">
        <x:v>46205</x:v>
      </x:c>
      <x:c r="B711" s="78" t="str">
        <x:v>RM-0028</x:v>
      </x:c>
      <x:c r="C711" s="78" t="n">
        <x:v>958.1</x:v>
      </x:c>
    </x:row>
    <x:row r="712" ht="15" customHeight="1">
      <x:c r="A712" s="80" t="n">
        <x:v>46198</x:v>
      </x:c>
      <x:c r="B712" s="78" t="str">
        <x:v>RM-0028</x:v>
      </x:c>
      <x:c r="C712" s="78" t="n">
        <x:v>631.1</x:v>
      </x:c>
    </x:row>
    <x:row r="713" ht="15" customHeight="1">
      <x:c r="A713" s="80" t="n">
        <x:v>46191</x:v>
      </x:c>
      <x:c r="B713" s="78" t="str">
        <x:v>RM-0028</x:v>
      </x:c>
      <x:c r="C713" s="78" t="n">
        <x:v>791.3</x:v>
      </x:c>
    </x:row>
    <x:row r="714" ht="15" customHeight="1">
      <x:c r="A714" s="80" t="n">
        <x:v>46184</x:v>
      </x:c>
      <x:c r="B714" s="78" t="str">
        <x:v>RM-0028</x:v>
      </x:c>
      <x:c r="C714" s="78" t="n">
        <x:v>909.4</x:v>
      </x:c>
    </x:row>
    <x:row r="715" ht="15" customHeight="1">
      <x:c r="A715" s="80" t="n">
        <x:v>46177</x:v>
      </x:c>
      <x:c r="B715" s="78" t="str">
        <x:v>RM-0028</x:v>
      </x:c>
      <x:c r="C715" s="78" t="n">
        <x:v>761.2</x:v>
      </x:c>
    </x:row>
    <x:row r="716" ht="15" customHeight="1">
      <x:c r="A716" s="80" t="n">
        <x:v>46170</x:v>
      </x:c>
      <x:c r="B716" s="78" t="str">
        <x:v>RM-0028</x:v>
      </x:c>
      <x:c r="C716" s="78" t="n">
        <x:v>1114.5</x:v>
      </x:c>
    </x:row>
    <x:row r="717" ht="15" customHeight="1">
      <x:c r="A717" s="80" t="n">
        <x:v>46163</x:v>
      </x:c>
      <x:c r="B717" s="78" t="str">
        <x:v>RM-0028</x:v>
      </x:c>
      <x:c r="C717" s="78" t="n">
        <x:v>900.4</x:v>
      </x:c>
    </x:row>
    <x:row r="718" ht="15" customHeight="1">
      <x:c r="A718" s="80" t="n">
        <x:v>46156</x:v>
      </x:c>
      <x:c r="B718" s="78" t="str">
        <x:v>RM-0028</x:v>
      </x:c>
      <x:c r="C718" s="78" t="n">
        <x:v>1218.2</x:v>
      </x:c>
    </x:row>
    <x:row r="719" ht="15" customHeight="1">
      <x:c r="A719" s="80" t="n">
        <x:v>46149</x:v>
      </x:c>
      <x:c r="B719" s="78" t="str">
        <x:v>RM-0028</x:v>
      </x:c>
      <x:c r="C719" s="78" t="n">
        <x:v>778.6</x:v>
      </x:c>
    </x:row>
    <x:row r="720" ht="15" customHeight="1">
      <x:c r="A720" s="80" t="n">
        <x:v>46142</x:v>
      </x:c>
      <x:c r="B720" s="78" t="str">
        <x:v>RM-0028</x:v>
      </x:c>
      <x:c r="C720" s="78" t="n">
        <x:v>1004.6</x:v>
      </x:c>
    </x:row>
    <x:row r="721" ht="15" customHeight="1">
      <x:c r="A721" s="80" t="n">
        <x:v>46135</x:v>
      </x:c>
      <x:c r="B721" s="78" t="str">
        <x:v>RM-0028</x:v>
      </x:c>
      <x:c r="C721" s="78" t="n">
        <x:v>1126.3</x:v>
      </x:c>
    </x:row>
    <x:row r="722" ht="15" customHeight="1">
      <x:c r="A722" s="80" t="n">
        <x:v>46128</x:v>
      </x:c>
      <x:c r="B722" s="78" t="str">
        <x:v>RM-0028</x:v>
      </x:c>
      <x:c r="C722" s="78" t="n">
        <x:v>953.9</x:v>
      </x:c>
    </x:row>
    <x:row r="723" ht="15" customHeight="1">
      <x:c r="A723" s="80" t="n">
        <x:v>46121</x:v>
      </x:c>
      <x:c r="B723" s="78" t="str">
        <x:v>RM-0028</x:v>
      </x:c>
      <x:c r="C723" s="78" t="n">
        <x:v>910.4</x:v>
      </x:c>
    </x:row>
    <x:row r="724" ht="15" customHeight="1">
      <x:c r="A724" s="80" t="n">
        <x:v>46114</x:v>
      </x:c>
      <x:c r="B724" s="78" t="str">
        <x:v>RM-0028</x:v>
      </x:c>
      <x:c r="C724" s="78" t="n">
        <x:v>840.6</x:v>
      </x:c>
    </x:row>
    <x:row r="725" ht="15" customHeight="1">
      <x:c r="A725" s="80" t="n">
        <x:v>46107</x:v>
      </x:c>
      <x:c r="B725" s="78" t="str">
        <x:v>RM-0028</x:v>
      </x:c>
      <x:c r="C725" s="78" t="n">
        <x:v>826.3</x:v>
      </x:c>
    </x:row>
    <x:row r="726" ht="15" customHeight="1">
      <x:c r="A726" s="80" t="n">
        <x:v>46100</x:v>
      </x:c>
      <x:c r="B726" s="78" t="str">
        <x:v>RM-0028</x:v>
      </x:c>
      <x:c r="C726" s="78" t="n">
        <x:v>792.9</x:v>
      </x:c>
    </x:row>
    <x:row r="727" ht="15" customHeight="1">
      <x:c r="A727" s="80" t="n">
        <x:v>46093</x:v>
      </x:c>
      <x:c r="B727" s="78" t="str">
        <x:v>RM-0028</x:v>
      </x:c>
      <x:c r="C727" s="78" t="n">
        <x:v>1062.8</x:v>
      </x:c>
    </x:row>
    <x:row r="728" ht="15" customHeight="1">
      <x:c r="A728" s="80" t="n">
        <x:v>46086</x:v>
      </x:c>
      <x:c r="B728" s="78" t="str">
        <x:v>RM-0028</x:v>
      </x:c>
      <x:c r="C728" s="78" t="n">
        <x:v>1124.7</x:v>
      </x:c>
    </x:row>
    <x:row r="729" ht="15" customHeight="1">
      <x:c r="A729" s="80" t="n">
        <x:v>46079</x:v>
      </x:c>
      <x:c r="B729" s="78" t="str">
        <x:v>RM-0028</x:v>
      </x:c>
      <x:c r="C729" s="78" t="n">
        <x:v>690.5</x:v>
      </x:c>
    </x:row>
    <x:row r="730" ht="15" customHeight="1">
      <x:c r="A730" s="80" t="n">
        <x:v>46254</x:v>
      </x:c>
      <x:c r="B730" s="78" t="str">
        <x:v>RM-0029</x:v>
      </x:c>
      <x:c r="C730" s="78" t="n">
        <x:v>1548.7</x:v>
      </x:c>
    </x:row>
    <x:row r="731" ht="15" customHeight="1">
      <x:c r="A731" s="80" t="n">
        <x:v>46247</x:v>
      </x:c>
      <x:c r="B731" s="78" t="str">
        <x:v>RM-0029</x:v>
      </x:c>
      <x:c r="C731" s="78" t="n">
        <x:v>1166.7</x:v>
      </x:c>
    </x:row>
    <x:row r="732" ht="15" customHeight="1">
      <x:c r="A732" s="80" t="n">
        <x:v>46240</x:v>
      </x:c>
      <x:c r="B732" s="78" t="str">
        <x:v>RM-0029</x:v>
      </x:c>
      <x:c r="C732" s="78" t="n">
        <x:v>938.5</x:v>
      </x:c>
    </x:row>
    <x:row r="733" ht="15" customHeight="1">
      <x:c r="A733" s="80" t="n">
        <x:v>46233</x:v>
      </x:c>
      <x:c r="B733" s="78" t="str">
        <x:v>RM-0029</x:v>
      </x:c>
      <x:c r="C733" s="78" t="n">
        <x:v>1120.3</x:v>
      </x:c>
    </x:row>
    <x:row r="734" ht="15" customHeight="1">
      <x:c r="A734" s="80" t="n">
        <x:v>46226</x:v>
      </x:c>
      <x:c r="B734" s="78" t="str">
        <x:v>RM-0029</x:v>
      </x:c>
      <x:c r="C734" s="78" t="n">
        <x:v>973.6</x:v>
      </x:c>
    </x:row>
    <x:row r="735" ht="15" customHeight="1">
      <x:c r="A735" s="80" t="n">
        <x:v>46219</x:v>
      </x:c>
      <x:c r="B735" s="78" t="str">
        <x:v>RM-0029</x:v>
      </x:c>
      <x:c r="C735" s="78" t="n">
        <x:v>1632.1</x:v>
      </x:c>
    </x:row>
    <x:row r="736" ht="15" customHeight="1">
      <x:c r="A736" s="80" t="n">
        <x:v>46212</x:v>
      </x:c>
      <x:c r="B736" s="78" t="str">
        <x:v>RM-0029</x:v>
      </x:c>
      <x:c r="C736" s="78" t="n">
        <x:v>1498.1</x:v>
      </x:c>
    </x:row>
    <x:row r="737" ht="15" customHeight="1">
      <x:c r="A737" s="80" t="n">
        <x:v>46205</x:v>
      </x:c>
      <x:c r="B737" s="78" t="str">
        <x:v>RM-0029</x:v>
      </x:c>
      <x:c r="C737" s="78" t="n">
        <x:v>1109.3</x:v>
      </x:c>
    </x:row>
    <x:row r="738" ht="15" customHeight="1">
      <x:c r="A738" s="80" t="n">
        <x:v>46198</x:v>
      </x:c>
      <x:c r="B738" s="78" t="str">
        <x:v>RM-0029</x:v>
      </x:c>
      <x:c r="C738" s="78" t="n">
        <x:v>1100.1</x:v>
      </x:c>
    </x:row>
    <x:row r="739" ht="15" customHeight="1">
      <x:c r="A739" s="80" t="n">
        <x:v>46191</x:v>
      </x:c>
      <x:c r="B739" s="78" t="str">
        <x:v>RM-0029</x:v>
      </x:c>
      <x:c r="C739" s="78" t="n">
        <x:v>1161.7</x:v>
      </x:c>
    </x:row>
    <x:row r="740" ht="15" customHeight="1">
      <x:c r="A740" s="80" t="n">
        <x:v>46184</x:v>
      </x:c>
      <x:c r="B740" s="78" t="str">
        <x:v>RM-0029</x:v>
      </x:c>
      <x:c r="C740" s="78" t="n">
        <x:v>1533.4</x:v>
      </x:c>
    </x:row>
    <x:row r="741" ht="15" customHeight="1">
      <x:c r="A741" s="80" t="n">
        <x:v>46177</x:v>
      </x:c>
      <x:c r="B741" s="78" t="str">
        <x:v>RM-0029</x:v>
      </x:c>
      <x:c r="C741" s="78" t="n">
        <x:v>1559.6</x:v>
      </x:c>
    </x:row>
    <x:row r="742" ht="15" customHeight="1">
      <x:c r="A742" s="80" t="n">
        <x:v>46170</x:v>
      </x:c>
      <x:c r="B742" s="78" t="str">
        <x:v>RM-0029</x:v>
      </x:c>
      <x:c r="C742" s="78" t="n">
        <x:v>1918.5</x:v>
      </x:c>
    </x:row>
    <x:row r="743" ht="15" customHeight="1">
      <x:c r="A743" s="80" t="n">
        <x:v>46163</x:v>
      </x:c>
      <x:c r="B743" s="78" t="str">
        <x:v>RM-0029</x:v>
      </x:c>
      <x:c r="C743" s="78" t="n">
        <x:v>1878.8</x:v>
      </x:c>
    </x:row>
    <x:row r="744" ht="15" customHeight="1">
      <x:c r="A744" s="80" t="n">
        <x:v>46156</x:v>
      </x:c>
      <x:c r="B744" s="78" t="str">
        <x:v>RM-0029</x:v>
      </x:c>
      <x:c r="C744" s="78" t="n">
        <x:v>1167.8</x:v>
      </x:c>
    </x:row>
    <x:row r="745" ht="15" customHeight="1">
      <x:c r="A745" s="80" t="n">
        <x:v>46149</x:v>
      </x:c>
      <x:c r="B745" s="78" t="str">
        <x:v>RM-0029</x:v>
      </x:c>
      <x:c r="C745" s="78" t="n">
        <x:v>1612.1</x:v>
      </x:c>
    </x:row>
    <x:row r="746" ht="15" customHeight="1">
      <x:c r="A746" s="80" t="n">
        <x:v>46142</x:v>
      </x:c>
      <x:c r="B746" s="78" t="str">
        <x:v>RM-0029</x:v>
      </x:c>
      <x:c r="C746" s="78" t="n">
        <x:v>1649.9</x:v>
      </x:c>
    </x:row>
    <x:row r="747" ht="15" customHeight="1">
      <x:c r="A747" s="80" t="n">
        <x:v>46135</x:v>
      </x:c>
      <x:c r="B747" s="78" t="str">
        <x:v>RM-0029</x:v>
      </x:c>
      <x:c r="C747" s="78" t="n">
        <x:v>1504.3</x:v>
      </x:c>
    </x:row>
    <x:row r="748" ht="15" customHeight="1">
      <x:c r="A748" s="80" t="n">
        <x:v>46128</x:v>
      </x:c>
      <x:c r="B748" s="78" t="str">
        <x:v>RM-0029</x:v>
      </x:c>
      <x:c r="C748" s="78" t="n">
        <x:v>1180.5</x:v>
      </x:c>
    </x:row>
    <x:row r="749" ht="15" customHeight="1">
      <x:c r="A749" s="80" t="n">
        <x:v>46121</x:v>
      </x:c>
      <x:c r="B749" s="78" t="str">
        <x:v>RM-0029</x:v>
      </x:c>
      <x:c r="C749" s="78" t="n">
        <x:v>1448.2</x:v>
      </x:c>
    </x:row>
    <x:row r="750" ht="15" customHeight="1">
      <x:c r="A750" s="80" t="n">
        <x:v>46114</x:v>
      </x:c>
      <x:c r="B750" s="78" t="str">
        <x:v>RM-0029</x:v>
      </x:c>
      <x:c r="C750" s="78" t="n">
        <x:v>1301.5</x:v>
      </x:c>
    </x:row>
    <x:row r="751" ht="15" customHeight="1">
      <x:c r="A751" s="80" t="n">
        <x:v>46107</x:v>
      </x:c>
      <x:c r="B751" s="78" t="str">
        <x:v>RM-0029</x:v>
      </x:c>
      <x:c r="C751" s="78" t="n">
        <x:v>2012.2</x:v>
      </x:c>
    </x:row>
    <x:row r="752" ht="15" customHeight="1">
      <x:c r="A752" s="80" t="n">
        <x:v>46100</x:v>
      </x:c>
      <x:c r="B752" s="78" t="str">
        <x:v>RM-0029</x:v>
      </x:c>
      <x:c r="C752" s="78" t="n">
        <x:v>1926.6</x:v>
      </x:c>
    </x:row>
    <x:row r="753" ht="15" customHeight="1">
      <x:c r="A753" s="80" t="n">
        <x:v>46093</x:v>
      </x:c>
      <x:c r="B753" s="78" t="str">
        <x:v>RM-0029</x:v>
      </x:c>
      <x:c r="C753" s="78" t="n">
        <x:v>1481</x:v>
      </x:c>
    </x:row>
    <x:row r="754" ht="15" customHeight="1">
      <x:c r="A754" s="80" t="n">
        <x:v>46086</x:v>
      </x:c>
      <x:c r="B754" s="78" t="str">
        <x:v>RM-0029</x:v>
      </x:c>
      <x:c r="C754" s="78" t="n">
        <x:v>1366</x:v>
      </x:c>
    </x:row>
    <x:row r="755" ht="15" customHeight="1">
      <x:c r="A755" s="80" t="n">
        <x:v>46079</x:v>
      </x:c>
      <x:c r="B755" s="78" t="str">
        <x:v>RM-0029</x:v>
      </x:c>
      <x:c r="C755" s="78" t="n">
        <x:v>1923.3</x:v>
      </x:c>
    </x:row>
    <x:row r="756" ht="15" customHeight="1">
      <x:c r="A756" s="80" t="n">
        <x:v>46254</x:v>
      </x:c>
      <x:c r="B756" s="78" t="str">
        <x:v>RM-0030</x:v>
      </x:c>
      <x:c r="C756" s="78" t="n">
        <x:v>1280.9</x:v>
      </x:c>
    </x:row>
    <x:row r="757" ht="15" customHeight="1">
      <x:c r="A757" s="80" t="n">
        <x:v>46247</x:v>
      </x:c>
      <x:c r="B757" s="78" t="str">
        <x:v>RM-0030</x:v>
      </x:c>
      <x:c r="C757" s="78" t="n">
        <x:v>1511.2</x:v>
      </x:c>
    </x:row>
    <x:row r="758" ht="15" customHeight="1">
      <x:c r="A758" s="80" t="n">
        <x:v>46240</x:v>
      </x:c>
      <x:c r="B758" s="78" t="str">
        <x:v>RM-0030</x:v>
      </x:c>
      <x:c r="C758" s="78" t="n">
        <x:v>1232.3</x:v>
      </x:c>
    </x:row>
    <x:row r="759" ht="15" customHeight="1">
      <x:c r="A759" s="80" t="n">
        <x:v>46233</x:v>
      </x:c>
      <x:c r="B759" s="78" t="str">
        <x:v>RM-0030</x:v>
      </x:c>
      <x:c r="C759" s="78" t="n">
        <x:v>1130.7</x:v>
      </x:c>
    </x:row>
    <x:row r="760" ht="15" customHeight="1">
      <x:c r="A760" s="80" t="n">
        <x:v>46226</x:v>
      </x:c>
      <x:c r="B760" s="78" t="str">
        <x:v>RM-0030</x:v>
      </x:c>
      <x:c r="C760" s="78" t="n">
        <x:v>1224.9</x:v>
      </x:c>
    </x:row>
    <x:row r="761" ht="15" customHeight="1">
      <x:c r="A761" s="80" t="n">
        <x:v>46219</x:v>
      </x:c>
      <x:c r="B761" s="78" t="str">
        <x:v>RM-0030</x:v>
      </x:c>
      <x:c r="C761" s="78" t="n">
        <x:v>924.4</x:v>
      </x:c>
    </x:row>
    <x:row r="762" ht="15" customHeight="1">
      <x:c r="A762" s="80" t="n">
        <x:v>46212</x:v>
      </x:c>
      <x:c r="B762" s="78" t="str">
        <x:v>RM-0030</x:v>
      </x:c>
      <x:c r="C762" s="78" t="n">
        <x:v>1163.3</x:v>
      </x:c>
    </x:row>
    <x:row r="763" ht="15" customHeight="1">
      <x:c r="A763" s="80" t="n">
        <x:v>46205</x:v>
      </x:c>
      <x:c r="B763" s="78" t="str">
        <x:v>RM-0030</x:v>
      </x:c>
      <x:c r="C763" s="78" t="n">
        <x:v>1027.1</x:v>
      </x:c>
    </x:row>
    <x:row r="764" ht="15" customHeight="1">
      <x:c r="A764" s="80" t="n">
        <x:v>46198</x:v>
      </x:c>
      <x:c r="B764" s="78" t="str">
        <x:v>RM-0030</x:v>
      </x:c>
      <x:c r="C764" s="78" t="n">
        <x:v>1296.5</x:v>
      </x:c>
    </x:row>
    <x:row r="765" ht="15" customHeight="1">
      <x:c r="A765" s="80" t="n">
        <x:v>46191</x:v>
      </x:c>
      <x:c r="B765" s="78" t="str">
        <x:v>RM-0030</x:v>
      </x:c>
      <x:c r="C765" s="78" t="n">
        <x:v>1601.7</x:v>
      </x:c>
    </x:row>
    <x:row r="766" ht="15" customHeight="1">
      <x:c r="A766" s="80" t="n">
        <x:v>46184</x:v>
      </x:c>
      <x:c r="B766" s="78" t="str">
        <x:v>RM-0030</x:v>
      </x:c>
      <x:c r="C766" s="78" t="n">
        <x:v>1524.5</x:v>
      </x:c>
    </x:row>
    <x:row r="767" ht="15" customHeight="1">
      <x:c r="A767" s="80" t="n">
        <x:v>46177</x:v>
      </x:c>
      <x:c r="B767" s="78" t="str">
        <x:v>RM-0030</x:v>
      </x:c>
      <x:c r="C767" s="78" t="n">
        <x:v>1500.5</x:v>
      </x:c>
    </x:row>
    <x:row r="768" ht="15" customHeight="1">
      <x:c r="A768" s="80" t="n">
        <x:v>46170</x:v>
      </x:c>
      <x:c r="B768" s="78" t="str">
        <x:v>RM-0030</x:v>
      </x:c>
      <x:c r="C768" s="78" t="n">
        <x:v>1390.3</x:v>
      </x:c>
    </x:row>
    <x:row r="769" ht="15" customHeight="1">
      <x:c r="A769" s="80" t="n">
        <x:v>46163</x:v>
      </x:c>
      <x:c r="B769" s="78" t="str">
        <x:v>RM-0030</x:v>
      </x:c>
      <x:c r="C769" s="78" t="n">
        <x:v>1888.3</x:v>
      </x:c>
    </x:row>
    <x:row r="770" ht="15" customHeight="1">
      <x:c r="A770" s="80" t="n">
        <x:v>46156</x:v>
      </x:c>
      <x:c r="B770" s="78" t="str">
        <x:v>RM-0030</x:v>
      </x:c>
      <x:c r="C770" s="78" t="n">
        <x:v>1558</x:v>
      </x:c>
    </x:row>
    <x:row r="771" ht="15" customHeight="1">
      <x:c r="A771" s="80" t="n">
        <x:v>46149</x:v>
      </x:c>
      <x:c r="B771" s="78" t="str">
        <x:v>RM-0030</x:v>
      </x:c>
      <x:c r="C771" s="78" t="n">
        <x:v>1749.6</x:v>
      </x:c>
    </x:row>
    <x:row r="772" ht="15" customHeight="1">
      <x:c r="A772" s="80" t="n">
        <x:v>46142</x:v>
      </x:c>
      <x:c r="B772" s="78" t="str">
        <x:v>RM-0030</x:v>
      </x:c>
      <x:c r="C772" s="78" t="n">
        <x:v>1588.6</x:v>
      </x:c>
    </x:row>
    <x:row r="773" ht="15" customHeight="1">
      <x:c r="A773" s="80" t="n">
        <x:v>46135</x:v>
      </x:c>
      <x:c r="B773" s="78" t="str">
        <x:v>RM-0030</x:v>
      </x:c>
      <x:c r="C773" s="78" t="n">
        <x:v>1950.7</x:v>
      </x:c>
    </x:row>
    <x:row r="774" ht="15" customHeight="1">
      <x:c r="A774" s="80" t="n">
        <x:v>46128</x:v>
      </x:c>
      <x:c r="B774" s="78" t="str">
        <x:v>RM-0030</x:v>
      </x:c>
      <x:c r="C774" s="78" t="n">
        <x:v>1443.5</x:v>
      </x:c>
    </x:row>
    <x:row r="775" ht="15" customHeight="1">
      <x:c r="A775" s="80" t="n">
        <x:v>46121</x:v>
      </x:c>
      <x:c r="B775" s="78" t="str">
        <x:v>RM-0030</x:v>
      </x:c>
      <x:c r="C775" s="78" t="n">
        <x:v>1652.7</x:v>
      </x:c>
    </x:row>
    <x:row r="776" ht="15" customHeight="1">
      <x:c r="A776" s="80" t="n">
        <x:v>46114</x:v>
      </x:c>
      <x:c r="B776" s="78" t="str">
        <x:v>RM-0030</x:v>
      </x:c>
      <x:c r="C776" s="78" t="n">
        <x:v>1465.2</x:v>
      </x:c>
    </x:row>
    <x:row r="777" ht="15" customHeight="1">
      <x:c r="A777" s="80" t="n">
        <x:v>46107</x:v>
      </x:c>
      <x:c r="B777" s="78" t="str">
        <x:v>RM-0030</x:v>
      </x:c>
      <x:c r="C777" s="78" t="n">
        <x:v>1754.2</x:v>
      </x:c>
    </x:row>
    <x:row r="778" ht="15" customHeight="1">
      <x:c r="A778" s="80" t="n">
        <x:v>46100</x:v>
      </x:c>
      <x:c r="B778" s="78" t="str">
        <x:v>RM-0030</x:v>
      </x:c>
      <x:c r="C778" s="78" t="n">
        <x:v>1579</x:v>
      </x:c>
    </x:row>
    <x:row r="779" ht="15" customHeight="1">
      <x:c r="A779" s="80" t="n">
        <x:v>46093</x:v>
      </x:c>
      <x:c r="B779" s="78" t="str">
        <x:v>RM-0030</x:v>
      </x:c>
      <x:c r="C779" s="78" t="n">
        <x:v>1273.1</x:v>
      </x:c>
    </x:row>
    <x:row r="780" ht="15" customHeight="1">
      <x:c r="A780" s="80" t="n">
        <x:v>46086</x:v>
      </x:c>
      <x:c r="B780" s="78" t="str">
        <x:v>RM-0030</x:v>
      </x:c>
      <x:c r="C780" s="78" t="n">
        <x:v>1627.5</x:v>
      </x:c>
    </x:row>
    <x:row r="781" ht="15" customHeight="1">
      <x:c r="A781" s="80" t="n">
        <x:v>46079</x:v>
      </x:c>
      <x:c r="B781" s="78" t="str">
        <x:v>RM-0030</x:v>
      </x:c>
      <x:c r="C781" s="78" t="n">
        <x:v>1664.1</x:v>
      </x:c>
    </x:row>
    <x:row r="782" ht="15" customHeight="1">
      <x:c r="A782" s="80" t="n">
        <x:v>46254</x:v>
      </x:c>
      <x:c r="B782" s="78" t="str">
        <x:v>RM-0031</x:v>
      </x:c>
      <x:c r="C782" s="78" t="n">
        <x:v>1307.5</x:v>
      </x:c>
    </x:row>
    <x:row r="783" ht="15" customHeight="1">
      <x:c r="A783" s="80" t="n">
        <x:v>46247</x:v>
      </x:c>
      <x:c r="B783" s="78" t="str">
        <x:v>RM-0031</x:v>
      </x:c>
      <x:c r="C783" s="78" t="n">
        <x:v>1103</x:v>
      </x:c>
    </x:row>
    <x:row r="784" ht="15" customHeight="1">
      <x:c r="A784" s="80" t="n">
        <x:v>46240</x:v>
      </x:c>
      <x:c r="B784" s="78" t="str">
        <x:v>RM-0031</x:v>
      </x:c>
      <x:c r="C784" s="78" t="n">
        <x:v>1252.5</x:v>
      </x:c>
    </x:row>
    <x:row r="785" ht="15" customHeight="1">
      <x:c r="A785" s="80" t="n">
        <x:v>46233</x:v>
      </x:c>
      <x:c r="B785" s="78" t="str">
        <x:v>RM-0031</x:v>
      </x:c>
      <x:c r="C785" s="78" t="n">
        <x:v>1807.3</x:v>
      </x:c>
    </x:row>
    <x:row r="786" ht="15" customHeight="1">
      <x:c r="A786" s="80" t="n">
        <x:v>46226</x:v>
      </x:c>
      <x:c r="B786" s="78" t="str">
        <x:v>RM-0031</x:v>
      </x:c>
      <x:c r="C786" s="78" t="n">
        <x:v>1095.8</x:v>
      </x:c>
    </x:row>
    <x:row r="787" ht="15" customHeight="1">
      <x:c r="A787" s="80" t="n">
        <x:v>46219</x:v>
      </x:c>
      <x:c r="B787" s="78" t="str">
        <x:v>RM-0031</x:v>
      </x:c>
      <x:c r="C787" s="78" t="n">
        <x:v>1312.4</x:v>
      </x:c>
    </x:row>
    <x:row r="788" ht="15" customHeight="1">
      <x:c r="A788" s="80" t="n">
        <x:v>46212</x:v>
      </x:c>
      <x:c r="B788" s="78" t="str">
        <x:v>RM-0031</x:v>
      </x:c>
      <x:c r="C788" s="78" t="n">
        <x:v>1917.3</x:v>
      </x:c>
    </x:row>
    <x:row r="789" ht="15" customHeight="1">
      <x:c r="A789" s="80" t="n">
        <x:v>46205</x:v>
      </x:c>
      <x:c r="B789" s="78" t="str">
        <x:v>RM-0031</x:v>
      </x:c>
      <x:c r="C789" s="78" t="n">
        <x:v>1252.8</x:v>
      </x:c>
    </x:row>
    <x:row r="790" ht="15" customHeight="1">
      <x:c r="A790" s="80" t="n">
        <x:v>46198</x:v>
      </x:c>
      <x:c r="B790" s="78" t="str">
        <x:v>RM-0031</x:v>
      </x:c>
      <x:c r="C790" s="78" t="n">
        <x:v>1564.7</x:v>
      </x:c>
    </x:row>
    <x:row r="791" ht="15" customHeight="1">
      <x:c r="A791" s="80" t="n">
        <x:v>46191</x:v>
      </x:c>
      <x:c r="B791" s="78" t="str">
        <x:v>RM-0031</x:v>
      </x:c>
      <x:c r="C791" s="78" t="n">
        <x:v>1353.2</x:v>
      </x:c>
    </x:row>
    <x:row r="792" ht="15" customHeight="1">
      <x:c r="A792" s="80" t="n">
        <x:v>46184</x:v>
      </x:c>
      <x:c r="B792" s="78" t="str">
        <x:v>RM-0031</x:v>
      </x:c>
      <x:c r="C792" s="78" t="n">
        <x:v>2129.4</x:v>
      </x:c>
    </x:row>
    <x:row r="793" ht="15" customHeight="1">
      <x:c r="A793" s="80" t="n">
        <x:v>46177</x:v>
      </x:c>
      <x:c r="B793" s="78" t="str">
        <x:v>RM-0031</x:v>
      </x:c>
      <x:c r="C793" s="78" t="n">
        <x:v>1507.9</x:v>
      </x:c>
    </x:row>
    <x:row r="794" ht="15" customHeight="1">
      <x:c r="A794" s="80" t="n">
        <x:v>46170</x:v>
      </x:c>
      <x:c r="B794" s="78" t="str">
        <x:v>RM-0031</x:v>
      </x:c>
      <x:c r="C794" s="78" t="n">
        <x:v>1550.3</x:v>
      </x:c>
    </x:row>
    <x:row r="795" ht="15" customHeight="1">
      <x:c r="A795" s="80" t="n">
        <x:v>46163</x:v>
      </x:c>
      <x:c r="B795" s="78" t="str">
        <x:v>RM-0031</x:v>
      </x:c>
      <x:c r="C795" s="78" t="n">
        <x:v>2265.8</x:v>
      </x:c>
    </x:row>
    <x:row r="796" ht="15" customHeight="1">
      <x:c r="A796" s="80" t="n">
        <x:v>46156</x:v>
      </x:c>
      <x:c r="B796" s="78" t="str">
        <x:v>RM-0031</x:v>
      </x:c>
      <x:c r="C796" s="78" t="n">
        <x:v>2297.7</x:v>
      </x:c>
    </x:row>
    <x:row r="797" ht="15" customHeight="1">
      <x:c r="A797" s="80" t="n">
        <x:v>46149</x:v>
      </x:c>
      <x:c r="B797" s="78" t="str">
        <x:v>RM-0031</x:v>
      </x:c>
      <x:c r="C797" s="78" t="n">
        <x:v>2122.2</x:v>
      </x:c>
    </x:row>
    <x:row r="798" ht="15" customHeight="1">
      <x:c r="A798" s="80" t="n">
        <x:v>46142</x:v>
      </x:c>
      <x:c r="B798" s="78" t="str">
        <x:v>RM-0031</x:v>
      </x:c>
      <x:c r="C798" s="78" t="n">
        <x:v>1608.3</x:v>
      </x:c>
    </x:row>
    <x:row r="799" ht="15" customHeight="1">
      <x:c r="A799" s="80" t="n">
        <x:v>46135</x:v>
      </x:c>
      <x:c r="B799" s="78" t="str">
        <x:v>RM-0031</x:v>
      </x:c>
      <x:c r="C799" s="78" t="n">
        <x:v>2026.5</x:v>
      </x:c>
    </x:row>
    <x:row r="800" ht="15" customHeight="1">
      <x:c r="A800" s="80" t="n">
        <x:v>46128</x:v>
      </x:c>
      <x:c r="B800" s="78" t="str">
        <x:v>RM-0031</x:v>
      </x:c>
      <x:c r="C800" s="78" t="n">
        <x:v>1401.2</x:v>
      </x:c>
    </x:row>
    <x:row r="801" ht="15" customHeight="1">
      <x:c r="A801" s="80" t="n">
        <x:v>46121</x:v>
      </x:c>
      <x:c r="B801" s="78" t="str">
        <x:v>RM-0031</x:v>
      </x:c>
      <x:c r="C801" s="78" t="n">
        <x:v>1930.9</x:v>
      </x:c>
    </x:row>
    <x:row r="802" ht="15" customHeight="1">
      <x:c r="A802" s="80" t="n">
        <x:v>46114</x:v>
      </x:c>
      <x:c r="B802" s="78" t="str">
        <x:v>RM-0031</x:v>
      </x:c>
      <x:c r="C802" s="78" t="n">
        <x:v>2164.6</x:v>
      </x:c>
    </x:row>
    <x:row r="803" ht="15" customHeight="1">
      <x:c r="A803" s="80" t="n">
        <x:v>46107</x:v>
      </x:c>
      <x:c r="B803" s="78" t="str">
        <x:v>RM-0031</x:v>
      </x:c>
      <x:c r="C803" s="78" t="n">
        <x:v>2235.9</x:v>
      </x:c>
    </x:row>
    <x:row r="804" ht="15" customHeight="1">
      <x:c r="A804" s="80" t="n">
        <x:v>46100</x:v>
      </x:c>
      <x:c r="B804" s="78" t="str">
        <x:v>RM-0031</x:v>
      </x:c>
      <x:c r="C804" s="78" t="n">
        <x:v>1448.7</x:v>
      </x:c>
    </x:row>
    <x:row r="805" ht="15" customHeight="1">
      <x:c r="A805" s="80" t="n">
        <x:v>46093</x:v>
      </x:c>
      <x:c r="B805" s="78" t="str">
        <x:v>RM-0031</x:v>
      </x:c>
      <x:c r="C805" s="78" t="n">
        <x:v>1406.3</x:v>
      </x:c>
    </x:row>
    <x:row r="806" ht="15" customHeight="1">
      <x:c r="A806" s="80" t="n">
        <x:v>46086</x:v>
      </x:c>
      <x:c r="B806" s="78" t="str">
        <x:v>RM-0031</x:v>
      </x:c>
      <x:c r="C806" s="78" t="n">
        <x:v>1745.9</x:v>
      </x:c>
    </x:row>
    <x:row r="807" ht="15" customHeight="1">
      <x:c r="A807" s="80" t="n">
        <x:v>46079</x:v>
      </x:c>
      <x:c r="B807" s="78" t="str">
        <x:v>RM-0031</x:v>
      </x:c>
      <x:c r="C807" s="78" t="n">
        <x:v>1859.1</x:v>
      </x:c>
    </x:row>
    <x:row r="808" ht="15" customHeight="1">
      <x:c r="A808" s="80" t="n">
        <x:v>46254</x:v>
      </x:c>
      <x:c r="B808" s="78" t="str">
        <x:v>RM-0032</x:v>
      </x:c>
      <x:c r="C808" s="78" t="n">
        <x:v>125.5</x:v>
      </x:c>
    </x:row>
    <x:row r="809" ht="15" customHeight="1">
      <x:c r="A809" s="80" t="n">
        <x:v>46247</x:v>
      </x:c>
      <x:c r="B809" s="78" t="str">
        <x:v>RM-0032</x:v>
      </x:c>
      <x:c r="C809" s="78" t="n">
        <x:v>153.7</x:v>
      </x:c>
    </x:row>
    <x:row r="810" ht="15" customHeight="1">
      <x:c r="A810" s="80" t="n">
        <x:v>46240</x:v>
      </x:c>
      <x:c r="B810" s="78" t="str">
        <x:v>RM-0032</x:v>
      </x:c>
      <x:c r="C810" s="78" t="n">
        <x:v>172.5</x:v>
      </x:c>
    </x:row>
    <x:row r="811" ht="15" customHeight="1">
      <x:c r="A811" s="80" t="n">
        <x:v>46233</x:v>
      </x:c>
      <x:c r="B811" s="78" t="str">
        <x:v>RM-0032</x:v>
      </x:c>
      <x:c r="C811" s="78" t="n">
        <x:v>231.5</x:v>
      </x:c>
    </x:row>
    <x:row r="812" ht="15" customHeight="1">
      <x:c r="A812" s="80" t="n">
        <x:v>46226</x:v>
      </x:c>
      <x:c r="B812" s="78" t="str">
        <x:v>RM-0032</x:v>
      </x:c>
      <x:c r="C812" s="78" t="n">
        <x:v>172.9</x:v>
      </x:c>
    </x:row>
    <x:row r="813" ht="15" customHeight="1">
      <x:c r="A813" s="80" t="n">
        <x:v>46219</x:v>
      </x:c>
      <x:c r="B813" s="78" t="str">
        <x:v>RM-0032</x:v>
      </x:c>
      <x:c r="C813" s="78" t="n">
        <x:v>147.2</x:v>
      </x:c>
    </x:row>
    <x:row r="814" ht="15" customHeight="1">
      <x:c r="A814" s="80" t="n">
        <x:v>46212</x:v>
      </x:c>
      <x:c r="B814" s="78" t="str">
        <x:v>RM-0032</x:v>
      </x:c>
      <x:c r="C814" s="78" t="n">
        <x:v>178.2</x:v>
      </x:c>
    </x:row>
    <x:row r="815" ht="15" customHeight="1">
      <x:c r="A815" s="80" t="n">
        <x:v>46205</x:v>
      </x:c>
      <x:c r="B815" s="78" t="str">
        <x:v>RM-0032</x:v>
      </x:c>
      <x:c r="C815" s="78" t="n">
        <x:v>155.2</x:v>
      </x:c>
    </x:row>
    <x:row r="816" ht="15" customHeight="1">
      <x:c r="A816" s="80" t="n">
        <x:v>46198</x:v>
      </x:c>
      <x:c r="B816" s="78" t="str">
        <x:v>RM-0032</x:v>
      </x:c>
      <x:c r="C816" s="78" t="n">
        <x:v>261.3</x:v>
      </x:c>
    </x:row>
    <x:row r="817" ht="15" customHeight="1">
      <x:c r="A817" s="80" t="n">
        <x:v>46191</x:v>
      </x:c>
      <x:c r="B817" s="78" t="str">
        <x:v>RM-0032</x:v>
      </x:c>
      <x:c r="C817" s="78" t="n">
        <x:v>154</x:v>
      </x:c>
    </x:row>
    <x:row r="818" ht="15" customHeight="1">
      <x:c r="A818" s="80" t="n">
        <x:v>46184</x:v>
      </x:c>
      <x:c r="B818" s="78" t="str">
        <x:v>RM-0032</x:v>
      </x:c>
      <x:c r="C818" s="78" t="n">
        <x:v>216.8</x:v>
      </x:c>
    </x:row>
    <x:row r="819" ht="15" customHeight="1">
      <x:c r="A819" s="80" t="n">
        <x:v>46177</x:v>
      </x:c>
      <x:c r="B819" s="78" t="str">
        <x:v>RM-0032</x:v>
      </x:c>
      <x:c r="C819" s="78" t="n">
        <x:v>220.1</x:v>
      </x:c>
    </x:row>
    <x:row r="820" ht="15" customHeight="1">
      <x:c r="A820" s="80" t="n">
        <x:v>46170</x:v>
      </x:c>
      <x:c r="B820" s="78" t="str">
        <x:v>RM-0032</x:v>
      </x:c>
      <x:c r="C820" s="78" t="n">
        <x:v>214</x:v>
      </x:c>
    </x:row>
    <x:row r="821" ht="15" customHeight="1">
      <x:c r="A821" s="80" t="n">
        <x:v>46163</x:v>
      </x:c>
      <x:c r="B821" s="78" t="str">
        <x:v>RM-0032</x:v>
      </x:c>
      <x:c r="C821" s="78" t="n">
        <x:v>169.4</x:v>
      </x:c>
    </x:row>
    <x:row r="822" ht="15" customHeight="1">
      <x:c r="A822" s="80" t="n">
        <x:v>46156</x:v>
      </x:c>
      <x:c r="B822" s="78" t="str">
        <x:v>RM-0032</x:v>
      </x:c>
      <x:c r="C822" s="78" t="n">
        <x:v>251.9</x:v>
      </x:c>
    </x:row>
    <x:row r="823" ht="15" customHeight="1">
      <x:c r="A823" s="80" t="n">
        <x:v>46149</x:v>
      </x:c>
      <x:c r="B823" s="78" t="str">
        <x:v>RM-0032</x:v>
      </x:c>
      <x:c r="C823" s="78" t="n">
        <x:v>227.4</x:v>
      </x:c>
    </x:row>
    <x:row r="824" ht="15" customHeight="1">
      <x:c r="A824" s="80" t="n">
        <x:v>46142</x:v>
      </x:c>
      <x:c r="B824" s="78" t="str">
        <x:v>RM-0032</x:v>
      </x:c>
      <x:c r="C824" s="78" t="n">
        <x:v>202.3</x:v>
      </x:c>
    </x:row>
    <x:row r="825" ht="15" customHeight="1">
      <x:c r="A825" s="80" t="n">
        <x:v>46135</x:v>
      </x:c>
      <x:c r="B825" s="78" t="str">
        <x:v>RM-0032</x:v>
      </x:c>
      <x:c r="C825" s="78" t="n">
        <x:v>234</x:v>
      </x:c>
    </x:row>
    <x:row r="826" ht="15" customHeight="1">
      <x:c r="A826" s="80" t="n">
        <x:v>46128</x:v>
      </x:c>
      <x:c r="B826" s="78" t="str">
        <x:v>RM-0032</x:v>
      </x:c>
      <x:c r="C826" s="78" t="n">
        <x:v>251.7</x:v>
      </x:c>
    </x:row>
    <x:row r="827" ht="15" customHeight="1">
      <x:c r="A827" s="80" t="n">
        <x:v>46121</x:v>
      </x:c>
      <x:c r="B827" s="78" t="str">
        <x:v>RM-0032</x:v>
      </x:c>
      <x:c r="C827" s="78" t="n">
        <x:v>225.3</x:v>
      </x:c>
    </x:row>
    <x:row r="828" ht="15" customHeight="1">
      <x:c r="A828" s="80" t="n">
        <x:v>46114</x:v>
      </x:c>
      <x:c r="B828" s="78" t="str">
        <x:v>RM-0032</x:v>
      </x:c>
      <x:c r="C828" s="78" t="n">
        <x:v>281.3</x:v>
      </x:c>
    </x:row>
    <x:row r="829" ht="15" customHeight="1">
      <x:c r="A829" s="80" t="n">
        <x:v>46107</x:v>
      </x:c>
      <x:c r="B829" s="78" t="str">
        <x:v>RM-0032</x:v>
      </x:c>
      <x:c r="C829" s="78" t="n">
        <x:v>166.4</x:v>
      </x:c>
    </x:row>
    <x:row r="830" ht="15" customHeight="1">
      <x:c r="A830" s="80" t="n">
        <x:v>46100</x:v>
      </x:c>
      <x:c r="B830" s="78" t="str">
        <x:v>RM-0032</x:v>
      </x:c>
      <x:c r="C830" s="78" t="n">
        <x:v>207</x:v>
      </x:c>
    </x:row>
    <x:row r="831" ht="15" customHeight="1">
      <x:c r="A831" s="80" t="n">
        <x:v>46093</x:v>
      </x:c>
      <x:c r="B831" s="78" t="str">
        <x:v>RM-0032</x:v>
      </x:c>
      <x:c r="C831" s="78" t="n">
        <x:v>202.7</x:v>
      </x:c>
    </x:row>
    <x:row r="832" ht="15" customHeight="1">
      <x:c r="A832" s="80" t="n">
        <x:v>46086</x:v>
      </x:c>
      <x:c r="B832" s="78" t="str">
        <x:v>RM-0032</x:v>
      </x:c>
      <x:c r="C832" s="78" t="n">
        <x:v>280.9</x:v>
      </x:c>
    </x:row>
    <x:row r="833" ht="15" customHeight="1">
      <x:c r="A833" s="80" t="n">
        <x:v>46079</x:v>
      </x:c>
      <x:c r="B833" s="78" t="str">
        <x:v>RM-0032</x:v>
      </x:c>
      <x:c r="C833" s="78" t="n">
        <x:v>193.2</x:v>
      </x:c>
    </x:row>
    <x:row r="834" ht="15" customHeight="1">
      <x:c r="A834" s="80" t="n">
        <x:v>46254</x:v>
      </x:c>
      <x:c r="B834" s="78" t="str">
        <x:v>RM-0033</x:v>
      </x:c>
      <x:c r="C834" s="78" t="n">
        <x:v>947.6</x:v>
      </x:c>
    </x:row>
    <x:row r="835" ht="15" customHeight="1">
      <x:c r="A835" s="80" t="n">
        <x:v>46247</x:v>
      </x:c>
      <x:c r="B835" s="78" t="str">
        <x:v>RM-0033</x:v>
      </x:c>
      <x:c r="C835" s="78" t="n">
        <x:v>636.9</x:v>
      </x:c>
    </x:row>
    <x:row r="836" ht="15" customHeight="1">
      <x:c r="A836" s="80" t="n">
        <x:v>46240</x:v>
      </x:c>
      <x:c r="B836" s="78" t="str">
        <x:v>RM-0033</x:v>
      </x:c>
      <x:c r="C836" s="78" t="n">
        <x:v>817.2</x:v>
      </x:c>
    </x:row>
    <x:row r="837" ht="15" customHeight="1">
      <x:c r="A837" s="80" t="n">
        <x:v>46233</x:v>
      </x:c>
      <x:c r="B837" s="78" t="str">
        <x:v>RM-0033</x:v>
      </x:c>
      <x:c r="C837" s="78" t="n">
        <x:v>631.6</x:v>
      </x:c>
    </x:row>
    <x:row r="838" ht="15" customHeight="1">
      <x:c r="A838" s="80" t="n">
        <x:v>46226</x:v>
      </x:c>
      <x:c r="B838" s="78" t="str">
        <x:v>RM-0033</x:v>
      </x:c>
      <x:c r="C838" s="78" t="n">
        <x:v>755.8</x:v>
      </x:c>
    </x:row>
    <x:row r="839" ht="15" customHeight="1">
      <x:c r="A839" s="80" t="n">
        <x:v>46219</x:v>
      </x:c>
      <x:c r="B839" s="78" t="str">
        <x:v>RM-0033</x:v>
      </x:c>
      <x:c r="C839" s="78" t="n">
        <x:v>1009.4</x:v>
      </x:c>
    </x:row>
    <x:row r="840" ht="15" customHeight="1">
      <x:c r="A840" s="80" t="n">
        <x:v>46212</x:v>
      </x:c>
      <x:c r="B840" s="78" t="str">
        <x:v>RM-0033</x:v>
      </x:c>
      <x:c r="C840" s="78" t="n">
        <x:v>1038.1</x:v>
      </x:c>
    </x:row>
    <x:row r="841" ht="15" customHeight="1">
      <x:c r="A841" s="80" t="n">
        <x:v>46205</x:v>
      </x:c>
      <x:c r="B841" s="78" t="str">
        <x:v>RM-0033</x:v>
      </x:c>
      <x:c r="C841" s="78" t="n">
        <x:v>908</x:v>
      </x:c>
    </x:row>
    <x:row r="842" ht="15" customHeight="1">
      <x:c r="A842" s="80" t="n">
        <x:v>46198</x:v>
      </x:c>
      <x:c r="B842" s="78" t="str">
        <x:v>RM-0033</x:v>
      </x:c>
      <x:c r="C842" s="78" t="n">
        <x:v>851.4</x:v>
      </x:c>
    </x:row>
    <x:row r="843" ht="15" customHeight="1">
      <x:c r="A843" s="80" t="n">
        <x:v>46191</x:v>
      </x:c>
      <x:c r="B843" s="78" t="str">
        <x:v>RM-0033</x:v>
      </x:c>
      <x:c r="C843" s="78" t="n">
        <x:v>808.3</x:v>
      </x:c>
    </x:row>
    <x:row r="844" ht="15" customHeight="1">
      <x:c r="A844" s="80" t="n">
        <x:v>46184</x:v>
      </x:c>
      <x:c r="B844" s="78" t="str">
        <x:v>RM-0033</x:v>
      </x:c>
      <x:c r="C844" s="78" t="n">
        <x:v>1117.2</x:v>
      </x:c>
    </x:row>
    <x:row r="845" ht="15" customHeight="1">
      <x:c r="A845" s="80" t="n">
        <x:v>46177</x:v>
      </x:c>
      <x:c r="B845" s="78" t="str">
        <x:v>RM-0033</x:v>
      </x:c>
      <x:c r="C845" s="78" t="n">
        <x:v>1000.7</x:v>
      </x:c>
    </x:row>
    <x:row r="846" ht="15" customHeight="1">
      <x:c r="A846" s="80" t="n">
        <x:v>46170</x:v>
      </x:c>
      <x:c r="B846" s="78" t="str">
        <x:v>RM-0033</x:v>
      </x:c>
      <x:c r="C846" s="78" t="n">
        <x:v>1010.1</x:v>
      </x:c>
    </x:row>
    <x:row r="847" ht="15" customHeight="1">
      <x:c r="A847" s="80" t="n">
        <x:v>46163</x:v>
      </x:c>
      <x:c r="B847" s="78" t="str">
        <x:v>RM-0033</x:v>
      </x:c>
      <x:c r="C847" s="78" t="n">
        <x:v>866.9</x:v>
      </x:c>
    </x:row>
    <x:row r="848" ht="15" customHeight="1">
      <x:c r="A848" s="80" t="n">
        <x:v>46156</x:v>
      </x:c>
      <x:c r="B848" s="78" t="str">
        <x:v>RM-0033</x:v>
      </x:c>
      <x:c r="C848" s="78" t="n">
        <x:v>899.4</x:v>
      </x:c>
    </x:row>
    <x:row r="849" ht="15" customHeight="1">
      <x:c r="A849" s="80" t="n">
        <x:v>46149</x:v>
      </x:c>
      <x:c r="B849" s="78" t="str">
        <x:v>RM-0033</x:v>
      </x:c>
      <x:c r="C849" s="78" t="n">
        <x:v>1073</x:v>
      </x:c>
    </x:row>
    <x:row r="850" ht="15" customHeight="1">
      <x:c r="A850" s="80" t="n">
        <x:v>46142</x:v>
      </x:c>
      <x:c r="B850" s="78" t="str">
        <x:v>RM-0033</x:v>
      </x:c>
      <x:c r="C850" s="78" t="n">
        <x:v>712.8</x:v>
      </x:c>
    </x:row>
    <x:row r="851" ht="15" customHeight="1">
      <x:c r="A851" s="80" t="n">
        <x:v>46135</x:v>
      </x:c>
      <x:c r="B851" s="78" t="str">
        <x:v>RM-0033</x:v>
      </x:c>
      <x:c r="C851" s="78" t="n">
        <x:v>854.1</x:v>
      </x:c>
    </x:row>
    <x:row r="852" ht="15" customHeight="1">
      <x:c r="A852" s="80" t="n">
        <x:v>46128</x:v>
      </x:c>
      <x:c r="B852" s="78" t="str">
        <x:v>RM-0033</x:v>
      </x:c>
      <x:c r="C852" s="78" t="n">
        <x:v>1101.9</x:v>
      </x:c>
    </x:row>
    <x:row r="853" ht="15" customHeight="1">
      <x:c r="A853" s="80" t="n">
        <x:v>46121</x:v>
      </x:c>
      <x:c r="B853" s="78" t="str">
        <x:v>RM-0033</x:v>
      </x:c>
      <x:c r="C853" s="78" t="n">
        <x:v>754</x:v>
      </x:c>
    </x:row>
    <x:row r="854" ht="15" customHeight="1">
      <x:c r="A854" s="80" t="n">
        <x:v>46114</x:v>
      </x:c>
      <x:c r="B854" s="78" t="str">
        <x:v>RM-0033</x:v>
      </x:c>
      <x:c r="C854" s="78" t="n">
        <x:v>935</x:v>
      </x:c>
    </x:row>
    <x:row r="855" ht="15" customHeight="1">
      <x:c r="A855" s="80" t="n">
        <x:v>46107</x:v>
      </x:c>
      <x:c r="B855" s="78" t="str">
        <x:v>RM-0033</x:v>
      </x:c>
      <x:c r="C855" s="78" t="n">
        <x:v>1007.3</x:v>
      </x:c>
    </x:row>
    <x:row r="856" ht="15" customHeight="1">
      <x:c r="A856" s="80" t="n">
        <x:v>46100</x:v>
      </x:c>
      <x:c r="B856" s="78" t="str">
        <x:v>RM-0033</x:v>
      </x:c>
      <x:c r="C856" s="78" t="n">
        <x:v>896.3</x:v>
      </x:c>
    </x:row>
    <x:row r="857" ht="15" customHeight="1">
      <x:c r="A857" s="80" t="n">
        <x:v>46093</x:v>
      </x:c>
      <x:c r="B857" s="78" t="str">
        <x:v>RM-0033</x:v>
      </x:c>
      <x:c r="C857" s="78" t="n">
        <x:v>1212</x:v>
      </x:c>
    </x:row>
    <x:row r="858" ht="15" customHeight="1">
      <x:c r="A858" s="80" t="n">
        <x:v>46086</x:v>
      </x:c>
      <x:c r="B858" s="78" t="str">
        <x:v>RM-0033</x:v>
      </x:c>
      <x:c r="C858" s="78" t="n">
        <x:v>812.7</x:v>
      </x:c>
    </x:row>
    <x:row r="859" ht="15" customHeight="1">
      <x:c r="A859" s="80" t="n">
        <x:v>46079</x:v>
      </x:c>
      <x:c r="B859" s="78" t="str">
        <x:v>RM-0033</x:v>
      </x:c>
      <x:c r="C859" s="78" t="n">
        <x:v>787.1</x:v>
      </x:c>
    </x:row>
    <x:row r="860" ht="15" customHeight="1">
      <x:c r="A860" s="80" t="n">
        <x:v>46254</x:v>
      </x:c>
      <x:c r="B860" s="78" t="str">
        <x:v>RM-0034</x:v>
      </x:c>
      <x:c r="C860" s="78" t="n">
        <x:v>173.5</x:v>
      </x:c>
    </x:row>
    <x:row r="861" ht="15" customHeight="1">
      <x:c r="A861" s="80" t="n">
        <x:v>46247</x:v>
      </x:c>
      <x:c r="B861" s="78" t="str">
        <x:v>RM-0034</x:v>
      </x:c>
      <x:c r="C861" s="78" t="n">
        <x:v>170.9</x:v>
      </x:c>
    </x:row>
    <x:row r="862" ht="15" customHeight="1">
      <x:c r="A862" s="80" t="n">
        <x:v>46240</x:v>
      </x:c>
      <x:c r="B862" s="78" t="str">
        <x:v>RM-0034</x:v>
      </x:c>
      <x:c r="C862" s="78" t="n">
        <x:v>141.2</x:v>
      </x:c>
    </x:row>
    <x:row r="863" ht="15" customHeight="1">
      <x:c r="A863" s="80" t="n">
        <x:v>46233</x:v>
      </x:c>
      <x:c r="B863" s="78" t="str">
        <x:v>RM-0034</x:v>
      </x:c>
      <x:c r="C863" s="78" t="n">
        <x:v>153</x:v>
      </x:c>
    </x:row>
    <x:row r="864" ht="15" customHeight="1">
      <x:c r="A864" s="80" t="n">
        <x:v>46226</x:v>
      </x:c>
      <x:c r="B864" s="78" t="str">
        <x:v>RM-0034</x:v>
      </x:c>
      <x:c r="C864" s="78" t="n">
        <x:v>157.2</x:v>
      </x:c>
    </x:row>
    <x:row r="865" ht="15" customHeight="1">
      <x:c r="A865" s="80" t="n">
        <x:v>46219</x:v>
      </x:c>
      <x:c r="B865" s="78" t="str">
        <x:v>RM-0034</x:v>
      </x:c>
      <x:c r="C865" s="78" t="n">
        <x:v>185.2</x:v>
      </x:c>
    </x:row>
    <x:row r="866" ht="15" customHeight="1">
      <x:c r="A866" s="80" t="n">
        <x:v>46212</x:v>
      </x:c>
      <x:c r="B866" s="78" t="str">
        <x:v>RM-0034</x:v>
      </x:c>
      <x:c r="C866" s="78" t="n">
        <x:v>149.7</x:v>
      </x:c>
    </x:row>
    <x:row r="867" ht="15" customHeight="1">
      <x:c r="A867" s="80" t="n">
        <x:v>46205</x:v>
      </x:c>
      <x:c r="B867" s="78" t="str">
        <x:v>RM-0034</x:v>
      </x:c>
      <x:c r="C867" s="78" t="n">
        <x:v>168</x:v>
      </x:c>
    </x:row>
    <x:row r="868" ht="15" customHeight="1">
      <x:c r="A868" s="80" t="n">
        <x:v>46198</x:v>
      </x:c>
      <x:c r="B868" s="78" t="str">
        <x:v>RM-0034</x:v>
      </x:c>
      <x:c r="C868" s="78" t="n">
        <x:v>209.8</x:v>
      </x:c>
    </x:row>
    <x:row r="869" ht="15" customHeight="1">
      <x:c r="A869" s="80" t="n">
        <x:v>46191</x:v>
      </x:c>
      <x:c r="B869" s="78" t="str">
        <x:v>RM-0034</x:v>
      </x:c>
      <x:c r="C869" s="78" t="n">
        <x:v>168.9</x:v>
      </x:c>
    </x:row>
    <x:row r="870" ht="15" customHeight="1">
      <x:c r="A870" s="80" t="n">
        <x:v>46184</x:v>
      </x:c>
      <x:c r="B870" s="78" t="str">
        <x:v>RM-0034</x:v>
      </x:c>
      <x:c r="C870" s="78" t="n">
        <x:v>187.6</x:v>
      </x:c>
    </x:row>
    <x:row r="871" ht="15" customHeight="1">
      <x:c r="A871" s="80" t="n">
        <x:v>46177</x:v>
      </x:c>
      <x:c r="B871" s="78" t="str">
        <x:v>RM-0034</x:v>
      </x:c>
      <x:c r="C871" s="78" t="n">
        <x:v>184.6</x:v>
      </x:c>
    </x:row>
    <x:row r="872" ht="15" customHeight="1">
      <x:c r="A872" s="80" t="n">
        <x:v>46170</x:v>
      </x:c>
      <x:c r="B872" s="78" t="str">
        <x:v>RM-0034</x:v>
      </x:c>
      <x:c r="C872" s="78" t="n">
        <x:v>125.5</x:v>
      </x:c>
    </x:row>
    <x:row r="873" ht="15" customHeight="1">
      <x:c r="A873" s="80" t="n">
        <x:v>46163</x:v>
      </x:c>
      <x:c r="B873" s="78" t="str">
        <x:v>RM-0034</x:v>
      </x:c>
      <x:c r="C873" s="78" t="n">
        <x:v>126.5</x:v>
      </x:c>
    </x:row>
    <x:row r="874" ht="15" customHeight="1">
      <x:c r="A874" s="80" t="n">
        <x:v>46156</x:v>
      </x:c>
      <x:c r="B874" s="78" t="str">
        <x:v>RM-0034</x:v>
      </x:c>
      <x:c r="C874" s="78" t="n">
        <x:v>170.1</x:v>
      </x:c>
    </x:row>
    <x:row r="875" ht="15" customHeight="1">
      <x:c r="A875" s="80" t="n">
        <x:v>46149</x:v>
      </x:c>
      <x:c r="B875" s="78" t="str">
        <x:v>RM-0034</x:v>
      </x:c>
      <x:c r="C875" s="78" t="n">
        <x:v>158.1</x:v>
      </x:c>
    </x:row>
    <x:row r="876" ht="15" customHeight="1">
      <x:c r="A876" s="80" t="n">
        <x:v>46142</x:v>
      </x:c>
      <x:c r="B876" s="78" t="str">
        <x:v>RM-0034</x:v>
      </x:c>
      <x:c r="C876" s="78" t="n">
        <x:v>139.8</x:v>
      </x:c>
    </x:row>
    <x:row r="877" ht="15" customHeight="1">
      <x:c r="A877" s="80" t="n">
        <x:v>46135</x:v>
      </x:c>
      <x:c r="B877" s="78" t="str">
        <x:v>RM-0034</x:v>
      </x:c>
      <x:c r="C877" s="78" t="n">
        <x:v>152.6</x:v>
      </x:c>
    </x:row>
    <x:row r="878" ht="15" customHeight="1">
      <x:c r="A878" s="80" t="n">
        <x:v>46128</x:v>
      </x:c>
      <x:c r="B878" s="78" t="str">
        <x:v>RM-0034</x:v>
      </x:c>
      <x:c r="C878" s="78" t="n">
        <x:v>203.6</x:v>
      </x:c>
    </x:row>
    <x:row r="879" ht="15" customHeight="1">
      <x:c r="A879" s="80" t="n">
        <x:v>46121</x:v>
      </x:c>
      <x:c r="B879" s="78" t="str">
        <x:v>RM-0034</x:v>
      </x:c>
      <x:c r="C879" s="78" t="n">
        <x:v>177.6</x:v>
      </x:c>
    </x:row>
    <x:row r="880" ht="15" customHeight="1">
      <x:c r="A880" s="80" t="n">
        <x:v>46114</x:v>
      </x:c>
      <x:c r="B880" s="78" t="str">
        <x:v>RM-0034</x:v>
      </x:c>
      <x:c r="C880" s="78" t="n">
        <x:v>212.8</x:v>
      </x:c>
    </x:row>
    <x:row r="881" ht="15" customHeight="1">
      <x:c r="A881" s="80" t="n">
        <x:v>46107</x:v>
      </x:c>
      <x:c r="B881" s="78" t="str">
        <x:v>RM-0034</x:v>
      </x:c>
      <x:c r="C881" s="78" t="n">
        <x:v>197.5</x:v>
      </x:c>
    </x:row>
    <x:row r="882" ht="15" customHeight="1">
      <x:c r="A882" s="80" t="n">
        <x:v>46100</x:v>
      </x:c>
      <x:c r="B882" s="78" t="str">
        <x:v>RM-0034</x:v>
      </x:c>
      <x:c r="C882" s="78" t="n">
        <x:v>214.1</x:v>
      </x:c>
    </x:row>
    <x:row r="883" ht="15" customHeight="1">
      <x:c r="A883" s="80" t="n">
        <x:v>46093</x:v>
      </x:c>
      <x:c r="B883" s="78" t="str">
        <x:v>RM-0034</x:v>
      </x:c>
      <x:c r="C883" s="78" t="n">
        <x:v>207.2</x:v>
      </x:c>
    </x:row>
    <x:row r="884" ht="15" customHeight="1">
      <x:c r="A884" s="80" t="n">
        <x:v>46086</x:v>
      </x:c>
      <x:c r="B884" s="78" t="str">
        <x:v>RM-0034</x:v>
      </x:c>
      <x:c r="C884" s="78" t="n">
        <x:v>210.9</x:v>
      </x:c>
    </x:row>
    <x:row r="885" ht="15" customHeight="1">
      <x:c r="A885" s="80" t="n">
        <x:v>46079</x:v>
      </x:c>
      <x:c r="B885" s="78" t="str">
        <x:v>RM-0034</x:v>
      </x:c>
      <x:c r="C885" s="78" t="n">
        <x:v>196.7</x:v>
      </x:c>
    </x:row>
    <x:row r="886" ht="15" customHeight="1">
      <x:c r="A886" s="80" t="n">
        <x:v>46254</x:v>
      </x:c>
      <x:c r="B886" s="78" t="str">
        <x:v>RM-0035</x:v>
      </x:c>
      <x:c r="C886" s="78" t="n">
        <x:v>167</x:v>
      </x:c>
    </x:row>
    <x:row r="887" ht="15" customHeight="1">
      <x:c r="A887" s="80" t="n">
        <x:v>46247</x:v>
      </x:c>
      <x:c r="B887" s="78" t="str">
        <x:v>RM-0035</x:v>
      </x:c>
      <x:c r="C887" s="78" t="n">
        <x:v>229.7</x:v>
      </x:c>
    </x:row>
    <x:row r="888" ht="15" customHeight="1">
      <x:c r="A888" s="80" t="n">
        <x:v>46240</x:v>
      </x:c>
      <x:c r="B888" s="78" t="str">
        <x:v>RM-0035</x:v>
      </x:c>
      <x:c r="C888" s="78" t="n">
        <x:v>172.7</x:v>
      </x:c>
    </x:row>
    <x:row r="889" ht="15" customHeight="1">
      <x:c r="A889" s="80" t="n">
        <x:v>46233</x:v>
      </x:c>
      <x:c r="B889" s="78" t="str">
        <x:v>RM-0035</x:v>
      </x:c>
      <x:c r="C889" s="78" t="n">
        <x:v>240.9</x:v>
      </x:c>
    </x:row>
    <x:row r="890" ht="15" customHeight="1">
      <x:c r="A890" s="80" t="n">
        <x:v>46226</x:v>
      </x:c>
      <x:c r="B890" s="78" t="str">
        <x:v>RM-0035</x:v>
      </x:c>
      <x:c r="C890" s="78" t="n">
        <x:v>227.9</x:v>
      </x:c>
    </x:row>
    <x:row r="891" ht="15" customHeight="1">
      <x:c r="A891" s="80" t="n">
        <x:v>46219</x:v>
      </x:c>
      <x:c r="B891" s="78" t="str">
        <x:v>RM-0035</x:v>
      </x:c>
      <x:c r="C891" s="78" t="n">
        <x:v>215.6</x:v>
      </x:c>
    </x:row>
    <x:row r="892" ht="15" customHeight="1">
      <x:c r="A892" s="80" t="n">
        <x:v>46212</x:v>
      </x:c>
      <x:c r="B892" s="78" t="str">
        <x:v>RM-0035</x:v>
      </x:c>
      <x:c r="C892" s="78" t="n">
        <x:v>231.1</x:v>
      </x:c>
    </x:row>
    <x:row r="893" ht="15" customHeight="1">
      <x:c r="A893" s="80" t="n">
        <x:v>46205</x:v>
      </x:c>
      <x:c r="B893" s="78" t="str">
        <x:v>RM-0035</x:v>
      </x:c>
      <x:c r="C893" s="78" t="n">
        <x:v>187.6</x:v>
      </x:c>
    </x:row>
    <x:row r="894" ht="15" customHeight="1">
      <x:c r="A894" s="80" t="n">
        <x:v>46198</x:v>
      </x:c>
      <x:c r="B894" s="78" t="str">
        <x:v>RM-0035</x:v>
      </x:c>
      <x:c r="C894" s="78" t="n">
        <x:v>299.2</x:v>
      </x:c>
    </x:row>
    <x:row r="895" ht="15" customHeight="1">
      <x:c r="A895" s="80" t="n">
        <x:v>46191</x:v>
      </x:c>
      <x:c r="B895" s="78" t="str">
        <x:v>RM-0035</x:v>
      </x:c>
      <x:c r="C895" s="78" t="n">
        <x:v>276.8</x:v>
      </x:c>
    </x:row>
    <x:row r="896" ht="15" customHeight="1">
      <x:c r="A896" s="80" t="n">
        <x:v>46184</x:v>
      </x:c>
      <x:c r="B896" s="78" t="str">
        <x:v>RM-0035</x:v>
      </x:c>
      <x:c r="C896" s="78" t="n">
        <x:v>244.7</x:v>
      </x:c>
    </x:row>
    <x:row r="897" ht="15" customHeight="1">
      <x:c r="A897" s="80" t="n">
        <x:v>46177</x:v>
      </x:c>
      <x:c r="B897" s="78" t="str">
        <x:v>RM-0035</x:v>
      </x:c>
      <x:c r="C897" s="78" t="n">
        <x:v>310.6</x:v>
      </x:c>
    </x:row>
    <x:row r="898" ht="15" customHeight="1">
      <x:c r="A898" s="80" t="n">
        <x:v>46170</x:v>
      </x:c>
      <x:c r="B898" s="78" t="str">
        <x:v>RM-0035</x:v>
      </x:c>
      <x:c r="C898" s="78" t="n">
        <x:v>211.4</x:v>
      </x:c>
    </x:row>
    <x:row r="899" ht="15" customHeight="1">
      <x:c r="A899" s="80" t="n">
        <x:v>46163</x:v>
      </x:c>
      <x:c r="B899" s="78" t="str">
        <x:v>RM-0035</x:v>
      </x:c>
      <x:c r="C899" s="78" t="n">
        <x:v>181.9</x:v>
      </x:c>
    </x:row>
    <x:row r="900" ht="15" customHeight="1">
      <x:c r="A900" s="80" t="n">
        <x:v>46156</x:v>
      </x:c>
      <x:c r="B900" s="78" t="str">
        <x:v>RM-0035</x:v>
      </x:c>
      <x:c r="C900" s="78" t="n">
        <x:v>259.4</x:v>
      </x:c>
    </x:row>
    <x:row r="901" ht="15" customHeight="1">
      <x:c r="A901" s="80" t="n">
        <x:v>46149</x:v>
      </x:c>
      <x:c r="B901" s="78" t="str">
        <x:v>RM-0035</x:v>
      </x:c>
      <x:c r="C901" s="78" t="n">
        <x:v>192.1</x:v>
      </x:c>
    </x:row>
    <x:row r="902" ht="15" customHeight="1">
      <x:c r="A902" s="80" t="n">
        <x:v>46142</x:v>
      </x:c>
      <x:c r="B902" s="78" t="str">
        <x:v>RM-0035</x:v>
      </x:c>
      <x:c r="C902" s="78" t="n">
        <x:v>222.1</x:v>
      </x:c>
    </x:row>
    <x:row r="903" ht="15" customHeight="1">
      <x:c r="A903" s="80" t="n">
        <x:v>46135</x:v>
      </x:c>
      <x:c r="B903" s="78" t="str">
        <x:v>RM-0035</x:v>
      </x:c>
      <x:c r="C903" s="78" t="n">
        <x:v>273.3</x:v>
      </x:c>
    </x:row>
    <x:row r="904" ht="15" customHeight="1">
      <x:c r="A904" s="80" t="n">
        <x:v>46128</x:v>
      </x:c>
      <x:c r="B904" s="78" t="str">
        <x:v>RM-0035</x:v>
      </x:c>
      <x:c r="C904" s="78" t="n">
        <x:v>305.3</x:v>
      </x:c>
    </x:row>
    <x:row r="905" ht="15" customHeight="1">
      <x:c r="A905" s="80" t="n">
        <x:v>46121</x:v>
      </x:c>
      <x:c r="B905" s="78" t="str">
        <x:v>RM-0035</x:v>
      </x:c>
      <x:c r="C905" s="78" t="n">
        <x:v>202.3</x:v>
      </x:c>
    </x:row>
    <x:row r="906" ht="15" customHeight="1">
      <x:c r="A906" s="80" t="n">
        <x:v>46114</x:v>
      </x:c>
      <x:c r="B906" s="78" t="str">
        <x:v>RM-0035</x:v>
      </x:c>
      <x:c r="C906" s="78" t="n">
        <x:v>334.3</x:v>
      </x:c>
    </x:row>
    <x:row r="907" ht="15" customHeight="1">
      <x:c r="A907" s="80" t="n">
        <x:v>46107</x:v>
      </x:c>
      <x:c r="B907" s="78" t="str">
        <x:v>RM-0035</x:v>
      </x:c>
      <x:c r="C907" s="78" t="n">
        <x:v>192.8</x:v>
      </x:c>
    </x:row>
    <x:row r="908" ht="15" customHeight="1">
      <x:c r="A908" s="80" t="n">
        <x:v>46100</x:v>
      </x:c>
      <x:c r="B908" s="78" t="str">
        <x:v>RM-0035</x:v>
      </x:c>
      <x:c r="C908" s="78" t="n">
        <x:v>209.1</x:v>
      </x:c>
    </x:row>
    <x:row r="909" ht="15" customHeight="1">
      <x:c r="A909" s="80" t="n">
        <x:v>46093</x:v>
      </x:c>
      <x:c r="B909" s="78" t="str">
        <x:v>RM-0035</x:v>
      </x:c>
      <x:c r="C909" s="78" t="n">
        <x:v>320.1</x:v>
      </x:c>
    </x:row>
    <x:row r="910" ht="15" customHeight="1">
      <x:c r="A910" s="80" t="n">
        <x:v>46086</x:v>
      </x:c>
      <x:c r="B910" s="78" t="str">
        <x:v>RM-0035</x:v>
      </x:c>
      <x:c r="C910" s="78" t="n">
        <x:v>243.7</x:v>
      </x:c>
    </x:row>
    <x:row r="911" ht="15" customHeight="1">
      <x:c r="A911" s="80" t="n">
        <x:v>46079</x:v>
      </x:c>
      <x:c r="B911" s="78" t="str">
        <x:v>RM-0035</x:v>
      </x:c>
      <x:c r="C911" s="78" t="n">
        <x:v>182.9</x:v>
      </x:c>
    </x:row>
    <x:row r="912" ht="15" customHeight="1">
      <x:c r="A912" s="80" t="n">
        <x:v>46254</x:v>
      </x:c>
      <x:c r="B912" s="78" t="str">
        <x:v>RM-0036</x:v>
      </x:c>
      <x:c r="C912" s="78" t="n">
        <x:v>1825.2</x:v>
      </x:c>
    </x:row>
    <x:row r="913" ht="15" customHeight="1">
      <x:c r="A913" s="80" t="n">
        <x:v>46247</x:v>
      </x:c>
      <x:c r="B913" s="78" t="str">
        <x:v>RM-0036</x:v>
      </x:c>
      <x:c r="C913" s="78" t="n">
        <x:v>1635.3</x:v>
      </x:c>
    </x:row>
    <x:row r="914" ht="15" customHeight="1">
      <x:c r="A914" s="80" t="n">
        <x:v>46240</x:v>
      </x:c>
      <x:c r="B914" s="78" t="str">
        <x:v>RM-0036</x:v>
      </x:c>
      <x:c r="C914" s="78" t="n">
        <x:v>1495.3</x:v>
      </x:c>
    </x:row>
    <x:row r="915" ht="15" customHeight="1">
      <x:c r="A915" s="80" t="n">
        <x:v>46233</x:v>
      </x:c>
      <x:c r="B915" s="78" t="str">
        <x:v>RM-0036</x:v>
      </x:c>
      <x:c r="C915" s="78" t="n">
        <x:v>2169</x:v>
      </x:c>
    </x:row>
    <x:row r="916" ht="15" customHeight="1">
      <x:c r="A916" s="80" t="n">
        <x:v>46226</x:v>
      </x:c>
      <x:c r="B916" s="78" t="str">
        <x:v>RM-0036</x:v>
      </x:c>
      <x:c r="C916" s="78" t="n">
        <x:v>1972</x:v>
      </x:c>
    </x:row>
    <x:row r="917" ht="15" customHeight="1">
      <x:c r="A917" s="80" t="n">
        <x:v>46219</x:v>
      </x:c>
      <x:c r="B917" s="78" t="str">
        <x:v>RM-0036</x:v>
      </x:c>
      <x:c r="C917" s="78" t="n">
        <x:v>1756.8</x:v>
      </x:c>
    </x:row>
    <x:row r="918" ht="15" customHeight="1">
      <x:c r="A918" s="80" t="n">
        <x:v>46212</x:v>
      </x:c>
      <x:c r="B918" s="78" t="str">
        <x:v>RM-0036</x:v>
      </x:c>
      <x:c r="C918" s="78" t="n">
        <x:v>2129.7</x:v>
      </x:c>
    </x:row>
    <x:row r="919" ht="15" customHeight="1">
      <x:c r="A919" s="80" t="n">
        <x:v>46205</x:v>
      </x:c>
      <x:c r="B919" s="78" t="str">
        <x:v>RM-0036</x:v>
      </x:c>
      <x:c r="C919" s="78" t="n">
        <x:v>1570.8</x:v>
      </x:c>
    </x:row>
    <x:row r="920" ht="15" customHeight="1">
      <x:c r="A920" s="80" t="n">
        <x:v>46198</x:v>
      </x:c>
      <x:c r="B920" s="78" t="str">
        <x:v>RM-0036</x:v>
      </x:c>
      <x:c r="C920" s="78" t="n">
        <x:v>1495.9</x:v>
      </x:c>
    </x:row>
    <x:row r="921" ht="15" customHeight="1">
      <x:c r="A921" s="80" t="n">
        <x:v>46191</x:v>
      </x:c>
      <x:c r="B921" s="78" t="str">
        <x:v>RM-0036</x:v>
      </x:c>
      <x:c r="C921" s="78" t="n">
        <x:v>1975.1</x:v>
      </x:c>
    </x:row>
    <x:row r="922" ht="15" customHeight="1">
      <x:c r="A922" s="80" t="n">
        <x:v>46184</x:v>
      </x:c>
      <x:c r="B922" s="78" t="str">
        <x:v>RM-0036</x:v>
      </x:c>
      <x:c r="C922" s="78" t="n">
        <x:v>1947.4</x:v>
      </x:c>
    </x:row>
    <x:row r="923" ht="15" customHeight="1">
      <x:c r="A923" s="80" t="n">
        <x:v>46177</x:v>
      </x:c>
      <x:c r="B923" s="78" t="str">
        <x:v>RM-0036</x:v>
      </x:c>
      <x:c r="C923" s="78" t="n">
        <x:v>1408.1</x:v>
      </x:c>
    </x:row>
    <x:row r="924" ht="15" customHeight="1">
      <x:c r="A924" s="80" t="n">
        <x:v>46170</x:v>
      </x:c>
      <x:c r="B924" s="78" t="str">
        <x:v>RM-0036</x:v>
      </x:c>
      <x:c r="C924" s="78" t="n">
        <x:v>1831.1</x:v>
      </x:c>
    </x:row>
    <x:row r="925" ht="15" customHeight="1">
      <x:c r="A925" s="80" t="n">
        <x:v>46163</x:v>
      </x:c>
      <x:c r="B925" s="78" t="str">
        <x:v>RM-0036</x:v>
      </x:c>
      <x:c r="C925" s="78" t="n">
        <x:v>2332.1</x:v>
      </x:c>
    </x:row>
    <x:row r="926" ht="15" customHeight="1">
      <x:c r="A926" s="80" t="n">
        <x:v>46156</x:v>
      </x:c>
      <x:c r="B926" s="78" t="str">
        <x:v>RM-0036</x:v>
      </x:c>
      <x:c r="C926" s="78" t="n">
        <x:v>2080.6</x:v>
      </x:c>
    </x:row>
    <x:row r="927" ht="15" customHeight="1">
      <x:c r="A927" s="80" t="n">
        <x:v>46149</x:v>
      </x:c>
      <x:c r="B927" s="78" t="str">
        <x:v>RM-0036</x:v>
      </x:c>
      <x:c r="C927" s="78" t="n">
        <x:v>1636.4</x:v>
      </x:c>
    </x:row>
    <x:row r="928" ht="15" customHeight="1">
      <x:c r="A928" s="80" t="n">
        <x:v>46142</x:v>
      </x:c>
      <x:c r="B928" s="78" t="str">
        <x:v>RM-0036</x:v>
      </x:c>
      <x:c r="C928" s="78" t="n">
        <x:v>1746.6</x:v>
      </x:c>
    </x:row>
    <x:row r="929" ht="15" customHeight="1">
      <x:c r="A929" s="80" t="n">
        <x:v>46135</x:v>
      </x:c>
      <x:c r="B929" s="78" t="str">
        <x:v>RM-0036</x:v>
      </x:c>
      <x:c r="C929" s="78" t="n">
        <x:v>2486.3</x:v>
      </x:c>
    </x:row>
    <x:row r="930" ht="15" customHeight="1">
      <x:c r="A930" s="80" t="n">
        <x:v>46128</x:v>
      </x:c>
      <x:c r="B930" s="78" t="str">
        <x:v>RM-0036</x:v>
      </x:c>
      <x:c r="C930" s="78" t="n">
        <x:v>1767.3</x:v>
      </x:c>
    </x:row>
    <x:row r="931" ht="15" customHeight="1">
      <x:c r="A931" s="80" t="n">
        <x:v>46121</x:v>
      </x:c>
      <x:c r="B931" s="78" t="str">
        <x:v>RM-0036</x:v>
      </x:c>
      <x:c r="C931" s="78" t="n">
        <x:v>1819.9</x:v>
      </x:c>
    </x:row>
    <x:row r="932" ht="15" customHeight="1">
      <x:c r="A932" s="80" t="n">
        <x:v>46114</x:v>
      </x:c>
      <x:c r="B932" s="78" t="str">
        <x:v>RM-0036</x:v>
      </x:c>
      <x:c r="C932" s="78" t="n">
        <x:v>1641.9</x:v>
      </x:c>
    </x:row>
    <x:row r="933" ht="15" customHeight="1">
      <x:c r="A933" s="80" t="n">
        <x:v>46107</x:v>
      </x:c>
      <x:c r="B933" s="78" t="str">
        <x:v>RM-0036</x:v>
      </x:c>
      <x:c r="C933" s="78" t="n">
        <x:v>1839.9</x:v>
      </x:c>
    </x:row>
    <x:row r="934" ht="15" customHeight="1">
      <x:c r="A934" s="80" t="n">
        <x:v>46100</x:v>
      </x:c>
      <x:c r="B934" s="78" t="str">
        <x:v>RM-0036</x:v>
      </x:c>
      <x:c r="C934" s="78" t="n">
        <x:v>2279</x:v>
      </x:c>
    </x:row>
    <x:row r="935" ht="15" customHeight="1">
      <x:c r="A935" s="80" t="n">
        <x:v>46093</x:v>
      </x:c>
      <x:c r="B935" s="78" t="str">
        <x:v>RM-0036</x:v>
      </x:c>
      <x:c r="C935" s="78" t="n">
        <x:v>2065.6</x:v>
      </x:c>
    </x:row>
    <x:row r="936" ht="15" customHeight="1">
      <x:c r="A936" s="80" t="n">
        <x:v>46086</x:v>
      </x:c>
      <x:c r="B936" s="78" t="str">
        <x:v>RM-0036</x:v>
      </x:c>
      <x:c r="C936" s="78" t="n">
        <x:v>2049.4</x:v>
      </x:c>
    </x:row>
    <x:row r="937" ht="15" customHeight="1">
      <x:c r="A937" s="80" t="n">
        <x:v>46079</x:v>
      </x:c>
      <x:c r="B937" s="78" t="str">
        <x:v>RM-0036</x:v>
      </x:c>
      <x:c r="C937" s="78" t="n">
        <x:v>2421.7</x:v>
      </x:c>
    </x:row>
    <x:row r="938" ht="15" customHeight="1">
      <x:c r="A938" s="80" t="n">
        <x:v>46254</x:v>
      </x:c>
      <x:c r="B938" s="78" t="str">
        <x:v>RM-0037</x:v>
      </x:c>
      <x:c r="C938" s="78" t="n">
        <x:v>989</x:v>
      </x:c>
    </x:row>
    <x:row r="939" ht="15" customHeight="1">
      <x:c r="A939" s="80" t="n">
        <x:v>46247</x:v>
      </x:c>
      <x:c r="B939" s="78" t="str">
        <x:v>RM-0037</x:v>
      </x:c>
      <x:c r="C939" s="78" t="n">
        <x:v>1300.3</x:v>
      </x:c>
    </x:row>
    <x:row r="940" ht="15" customHeight="1">
      <x:c r="A940" s="80" t="n">
        <x:v>46240</x:v>
      </x:c>
      <x:c r="B940" s="78" t="str">
        <x:v>RM-0037</x:v>
      </x:c>
      <x:c r="C940" s="78" t="n">
        <x:v>1159</x:v>
      </x:c>
    </x:row>
    <x:row r="941" ht="15" customHeight="1">
      <x:c r="A941" s="80" t="n">
        <x:v>46233</x:v>
      </x:c>
      <x:c r="B941" s="78" t="str">
        <x:v>RM-0037</x:v>
      </x:c>
      <x:c r="C941" s="78" t="n">
        <x:v>1534.3</x:v>
      </x:c>
    </x:row>
    <x:row r="942" ht="15" customHeight="1">
      <x:c r="A942" s="80" t="n">
        <x:v>46226</x:v>
      </x:c>
      <x:c r="B942" s="78" t="str">
        <x:v>RM-0037</x:v>
      </x:c>
      <x:c r="C942" s="78" t="n">
        <x:v>1325.4</x:v>
      </x:c>
    </x:row>
    <x:row r="943" ht="15" customHeight="1">
      <x:c r="A943" s="80" t="n">
        <x:v>46219</x:v>
      </x:c>
      <x:c r="B943" s="78" t="str">
        <x:v>RM-0037</x:v>
      </x:c>
      <x:c r="C943" s="78" t="n">
        <x:v>1114.2</x:v>
      </x:c>
    </x:row>
    <x:row r="944" ht="15" customHeight="1">
      <x:c r="A944" s="80" t="n">
        <x:v>46212</x:v>
      </x:c>
      <x:c r="B944" s="78" t="str">
        <x:v>RM-0037</x:v>
      </x:c>
      <x:c r="C944" s="78" t="n">
        <x:v>1621</x:v>
      </x:c>
    </x:row>
    <x:row r="945" ht="15" customHeight="1">
      <x:c r="A945" s="80" t="n">
        <x:v>46205</x:v>
      </x:c>
      <x:c r="B945" s="78" t="str">
        <x:v>RM-0037</x:v>
      </x:c>
      <x:c r="C945" s="78" t="n">
        <x:v>1448.8</x:v>
      </x:c>
    </x:row>
    <x:row r="946" ht="15" customHeight="1">
      <x:c r="A946" s="80" t="n">
        <x:v>46198</x:v>
      </x:c>
      <x:c r="B946" s="78" t="str">
        <x:v>RM-0037</x:v>
      </x:c>
      <x:c r="C946" s="78" t="n">
        <x:v>1733.2</x:v>
      </x:c>
    </x:row>
    <x:row r="947" ht="15" customHeight="1">
      <x:c r="A947" s="80" t="n">
        <x:v>46191</x:v>
      </x:c>
      <x:c r="B947" s="78" t="str">
        <x:v>RM-0037</x:v>
      </x:c>
      <x:c r="C947" s="78" t="n">
        <x:v>1297.4</x:v>
      </x:c>
    </x:row>
    <x:row r="948" ht="15" customHeight="1">
      <x:c r="A948" s="80" t="n">
        <x:v>46184</x:v>
      </x:c>
      <x:c r="B948" s="78" t="str">
        <x:v>RM-0037</x:v>
      </x:c>
      <x:c r="C948" s="78" t="n">
        <x:v>1132.8</x:v>
      </x:c>
    </x:row>
    <x:row r="949" ht="15" customHeight="1">
      <x:c r="A949" s="80" t="n">
        <x:v>46177</x:v>
      </x:c>
      <x:c r="B949" s="78" t="str">
        <x:v>RM-0037</x:v>
      </x:c>
      <x:c r="C949" s="78" t="n">
        <x:v>1344.2</x:v>
      </x:c>
    </x:row>
    <x:row r="950" ht="15" customHeight="1">
      <x:c r="A950" s="80" t="n">
        <x:v>46170</x:v>
      </x:c>
      <x:c r="B950" s="78" t="str">
        <x:v>RM-0037</x:v>
      </x:c>
      <x:c r="C950" s="78" t="n">
        <x:v>1906.7</x:v>
      </x:c>
    </x:row>
    <x:row r="951" ht="15" customHeight="1">
      <x:c r="A951" s="80" t="n">
        <x:v>46163</x:v>
      </x:c>
      <x:c r="B951" s="78" t="str">
        <x:v>RM-0037</x:v>
      </x:c>
      <x:c r="C951" s="78" t="n">
        <x:v>1947.7</x:v>
      </x:c>
    </x:row>
    <x:row r="952" ht="15" customHeight="1">
      <x:c r="A952" s="80" t="n">
        <x:v>46156</x:v>
      </x:c>
      <x:c r="B952" s="78" t="str">
        <x:v>RM-0037</x:v>
      </x:c>
      <x:c r="C952" s="78" t="n">
        <x:v>1421.5</x:v>
      </x:c>
    </x:row>
    <x:row r="953" ht="15" customHeight="1">
      <x:c r="A953" s="80" t="n">
        <x:v>46149</x:v>
      </x:c>
      <x:c r="B953" s="78" t="str">
        <x:v>RM-0037</x:v>
      </x:c>
      <x:c r="C953" s="78" t="n">
        <x:v>1882.4</x:v>
      </x:c>
    </x:row>
    <x:row r="954" ht="15" customHeight="1">
      <x:c r="A954" s="80" t="n">
        <x:v>46142</x:v>
      </x:c>
      <x:c r="B954" s="78" t="str">
        <x:v>RM-0037</x:v>
      </x:c>
      <x:c r="C954" s="78" t="n">
        <x:v>1719.1</x:v>
      </x:c>
    </x:row>
    <x:row r="955" ht="15" customHeight="1">
      <x:c r="A955" s="80" t="n">
        <x:v>46135</x:v>
      </x:c>
      <x:c r="B955" s="78" t="str">
        <x:v>RM-0037</x:v>
      </x:c>
      <x:c r="C955" s="78" t="n">
        <x:v>1963.4</x:v>
      </x:c>
    </x:row>
    <x:row r="956" ht="15" customHeight="1">
      <x:c r="A956" s="80" t="n">
        <x:v>46128</x:v>
      </x:c>
      <x:c r="B956" s="78" t="str">
        <x:v>RM-0037</x:v>
      </x:c>
      <x:c r="C956" s="78" t="n">
        <x:v>1390.1</x:v>
      </x:c>
    </x:row>
    <x:row r="957" ht="15" customHeight="1">
      <x:c r="A957" s="80" t="n">
        <x:v>46121</x:v>
      </x:c>
      <x:c r="B957" s="78" t="str">
        <x:v>RM-0037</x:v>
      </x:c>
      <x:c r="C957" s="78" t="n">
        <x:v>1173.1</x:v>
      </x:c>
    </x:row>
    <x:row r="958" ht="15" customHeight="1">
      <x:c r="A958" s="80" t="n">
        <x:v>46114</x:v>
      </x:c>
      <x:c r="B958" s="78" t="str">
        <x:v>RM-0037</x:v>
      </x:c>
      <x:c r="C958" s="78" t="n">
        <x:v>1470.2</x:v>
      </x:c>
    </x:row>
    <x:row r="959" ht="15" customHeight="1">
      <x:c r="A959" s="80" t="n">
        <x:v>46107</x:v>
      </x:c>
      <x:c r="B959" s="78" t="str">
        <x:v>RM-0037</x:v>
      </x:c>
      <x:c r="C959" s="78" t="n">
        <x:v>1805.5</x:v>
      </x:c>
    </x:row>
    <x:row r="960" ht="15" customHeight="1">
      <x:c r="A960" s="80" t="n">
        <x:v>46100</x:v>
      </x:c>
      <x:c r="B960" s="78" t="str">
        <x:v>RM-0037</x:v>
      </x:c>
      <x:c r="C960" s="78" t="n">
        <x:v>1589.1</x:v>
      </x:c>
    </x:row>
    <x:row r="961" ht="15" customHeight="1">
      <x:c r="A961" s="80" t="n">
        <x:v>46093</x:v>
      </x:c>
      <x:c r="B961" s="78" t="str">
        <x:v>RM-0037</x:v>
      </x:c>
      <x:c r="C961" s="78" t="n">
        <x:v>1463.4</x:v>
      </x:c>
    </x:row>
    <x:row r="962" ht="15" customHeight="1">
      <x:c r="A962" s="80" t="n">
        <x:v>46086</x:v>
      </x:c>
      <x:c r="B962" s="78" t="str">
        <x:v>RM-0037</x:v>
      </x:c>
      <x:c r="C962" s="78" t="n">
        <x:v>1502.4</x:v>
      </x:c>
    </x:row>
    <x:row r="963" ht="15" customHeight="1">
      <x:c r="A963" s="80" t="n">
        <x:v>46079</x:v>
      </x:c>
      <x:c r="B963" s="78" t="str">
        <x:v>RM-0037</x:v>
      </x:c>
      <x:c r="C963" s="78" t="n">
        <x:v>1264.9</x:v>
      </x:c>
    </x:row>
    <x:row r="964" ht="15" customHeight="1">
      <x:c r="A964" s="80" t="n">
        <x:v>46254</x:v>
      </x:c>
      <x:c r="B964" s="78" t="str">
        <x:v>RM-0038</x:v>
      </x:c>
      <x:c r="C964" s="78" t="n">
        <x:v>802.2</x:v>
      </x:c>
    </x:row>
    <x:row r="965" ht="15" customHeight="1">
      <x:c r="A965" s="80" t="n">
        <x:v>46247</x:v>
      </x:c>
      <x:c r="B965" s="78" t="str">
        <x:v>RM-0038</x:v>
      </x:c>
      <x:c r="C965" s="78" t="n">
        <x:v>801.7</x:v>
      </x:c>
    </x:row>
    <x:row r="966" ht="15" customHeight="1">
      <x:c r="A966" s="80" t="n">
        <x:v>46240</x:v>
      </x:c>
      <x:c r="B966" s="78" t="str">
        <x:v>RM-0038</x:v>
      </x:c>
      <x:c r="C966" s="78" t="n">
        <x:v>1123.7</x:v>
      </x:c>
    </x:row>
    <x:row r="967" ht="15" customHeight="1">
      <x:c r="A967" s="80" t="n">
        <x:v>46233</x:v>
      </x:c>
      <x:c r="B967" s="78" t="str">
        <x:v>RM-0038</x:v>
      </x:c>
      <x:c r="C967" s="78" t="n">
        <x:v>753.6</x:v>
      </x:c>
    </x:row>
    <x:row r="968" ht="15" customHeight="1">
      <x:c r="A968" s="80" t="n">
        <x:v>46226</x:v>
      </x:c>
      <x:c r="B968" s="78" t="str">
        <x:v>RM-0038</x:v>
      </x:c>
      <x:c r="C968" s="78" t="n">
        <x:v>1220</x:v>
      </x:c>
    </x:row>
    <x:row r="969" ht="15" customHeight="1">
      <x:c r="A969" s="80" t="n">
        <x:v>46219</x:v>
      </x:c>
      <x:c r="B969" s="78" t="str">
        <x:v>RM-0038</x:v>
      </x:c>
      <x:c r="C969" s="78" t="n">
        <x:v>1012.3</x:v>
      </x:c>
    </x:row>
    <x:row r="970" ht="15" customHeight="1">
      <x:c r="A970" s="80" t="n">
        <x:v>46212</x:v>
      </x:c>
      <x:c r="B970" s="78" t="str">
        <x:v>RM-0038</x:v>
      </x:c>
      <x:c r="C970" s="78" t="n">
        <x:v>1237.3</x:v>
      </x:c>
    </x:row>
    <x:row r="971" ht="15" customHeight="1">
      <x:c r="A971" s="80" t="n">
        <x:v>46205</x:v>
      </x:c>
      <x:c r="B971" s="78" t="str">
        <x:v>RM-0038</x:v>
      </x:c>
      <x:c r="C971" s="78" t="n">
        <x:v>984.2</x:v>
      </x:c>
    </x:row>
    <x:row r="972" ht="15" customHeight="1">
      <x:c r="A972" s="80" t="n">
        <x:v>46198</x:v>
      </x:c>
      <x:c r="B972" s="78" t="str">
        <x:v>RM-0038</x:v>
      </x:c>
      <x:c r="C972" s="78" t="n">
        <x:v>1321.4</x:v>
      </x:c>
    </x:row>
    <x:row r="973" ht="15" customHeight="1">
      <x:c r="A973" s="80" t="n">
        <x:v>46191</x:v>
      </x:c>
      <x:c r="B973" s="78" t="str">
        <x:v>RM-0038</x:v>
      </x:c>
      <x:c r="C973" s="78" t="n">
        <x:v>994.4</x:v>
      </x:c>
    </x:row>
    <x:row r="974" ht="15" customHeight="1">
      <x:c r="A974" s="80" t="n">
        <x:v>46184</x:v>
      </x:c>
      <x:c r="B974" s="78" t="str">
        <x:v>RM-0038</x:v>
      </x:c>
      <x:c r="C974" s="78" t="n">
        <x:v>779.3</x:v>
      </x:c>
    </x:row>
    <x:row r="975" ht="15" customHeight="1">
      <x:c r="A975" s="80" t="n">
        <x:v>46177</x:v>
      </x:c>
      <x:c r="B975" s="78" t="str">
        <x:v>RM-0038</x:v>
      </x:c>
      <x:c r="C975" s="78" t="n">
        <x:v>1097</x:v>
      </x:c>
    </x:row>
    <x:row r="976" ht="15" customHeight="1">
      <x:c r="A976" s="80" t="n">
        <x:v>46170</x:v>
      </x:c>
      <x:c r="B976" s="78" t="str">
        <x:v>RM-0038</x:v>
      </x:c>
      <x:c r="C976" s="78" t="n">
        <x:v>1287</x:v>
      </x:c>
    </x:row>
    <x:row r="977" ht="15" customHeight="1">
      <x:c r="A977" s="80" t="n">
        <x:v>46163</x:v>
      </x:c>
      <x:c r="B977" s="78" t="str">
        <x:v>RM-0038</x:v>
      </x:c>
      <x:c r="C977" s="78" t="n">
        <x:v>1384.2</x:v>
      </x:c>
    </x:row>
    <x:row r="978" ht="15" customHeight="1">
      <x:c r="A978" s="80" t="n">
        <x:v>46156</x:v>
      </x:c>
      <x:c r="B978" s="78" t="str">
        <x:v>RM-0038</x:v>
      </x:c>
      <x:c r="C978" s="78" t="n">
        <x:v>1320.8</x:v>
      </x:c>
    </x:row>
    <x:row r="979" ht="15" customHeight="1">
      <x:c r="A979" s="80" t="n">
        <x:v>46149</x:v>
      </x:c>
      <x:c r="B979" s="78" t="str">
        <x:v>RM-0038</x:v>
      </x:c>
      <x:c r="C979" s="78" t="n">
        <x:v>966</x:v>
      </x:c>
    </x:row>
    <x:row r="980" ht="15" customHeight="1">
      <x:c r="A980" s="80" t="n">
        <x:v>46142</x:v>
      </x:c>
      <x:c r="B980" s="78" t="str">
        <x:v>RM-0038</x:v>
      </x:c>
      <x:c r="C980" s="78" t="n">
        <x:v>1244.1</x:v>
      </x:c>
    </x:row>
    <x:row r="981" ht="15" customHeight="1">
      <x:c r="A981" s="80" t="n">
        <x:v>46135</x:v>
      </x:c>
      <x:c r="B981" s="78" t="str">
        <x:v>RM-0038</x:v>
      </x:c>
      <x:c r="C981" s="78" t="n">
        <x:v>1015.8</x:v>
      </x:c>
    </x:row>
    <x:row r="982" ht="15" customHeight="1">
      <x:c r="A982" s="80" t="n">
        <x:v>46128</x:v>
      </x:c>
      <x:c r="B982" s="78" t="str">
        <x:v>RM-0038</x:v>
      </x:c>
      <x:c r="C982" s="78" t="n">
        <x:v>1340.3</x:v>
      </x:c>
    </x:row>
    <x:row r="983" ht="15" customHeight="1">
      <x:c r="A983" s="80" t="n">
        <x:v>46121</x:v>
      </x:c>
      <x:c r="B983" s="78" t="str">
        <x:v>RM-0038</x:v>
      </x:c>
      <x:c r="C983" s="78" t="n">
        <x:v>1451.7</x:v>
      </x:c>
    </x:row>
    <x:row r="984" ht="15" customHeight="1">
      <x:c r="A984" s="80" t="n">
        <x:v>46114</x:v>
      </x:c>
      <x:c r="B984" s="78" t="str">
        <x:v>RM-0038</x:v>
      </x:c>
      <x:c r="C984" s="78" t="n">
        <x:v>1446.5</x:v>
      </x:c>
    </x:row>
    <x:row r="985" ht="15" customHeight="1">
      <x:c r="A985" s="80" t="n">
        <x:v>46107</x:v>
      </x:c>
      <x:c r="B985" s="78" t="str">
        <x:v>RM-0038</x:v>
      </x:c>
      <x:c r="C985" s="78" t="n">
        <x:v>1319.1</x:v>
      </x:c>
    </x:row>
    <x:row r="986" ht="15" customHeight="1">
      <x:c r="A986" s="80" t="n">
        <x:v>46100</x:v>
      </x:c>
      <x:c r="B986" s="78" t="str">
        <x:v>RM-0038</x:v>
      </x:c>
      <x:c r="C986" s="78" t="n">
        <x:v>1297.1</x:v>
      </x:c>
    </x:row>
    <x:row r="987" ht="15" customHeight="1">
      <x:c r="A987" s="80" t="n">
        <x:v>46093</x:v>
      </x:c>
      <x:c r="B987" s="78" t="str">
        <x:v>RM-0038</x:v>
      </x:c>
      <x:c r="C987" s="78" t="n">
        <x:v>908.4</x:v>
      </x:c>
    </x:row>
    <x:row r="988" ht="15" customHeight="1">
      <x:c r="A988" s="80" t="n">
        <x:v>46086</x:v>
      </x:c>
      <x:c r="B988" s="78" t="str">
        <x:v>RM-0038</x:v>
      </x:c>
      <x:c r="C988" s="78" t="n">
        <x:v>1135.9</x:v>
      </x:c>
    </x:row>
    <x:row r="989" ht="15" customHeight="1">
      <x:c r="A989" s="80" t="n">
        <x:v>46079</x:v>
      </x:c>
      <x:c r="B989" s="78" t="str">
        <x:v>RM-0038</x:v>
      </x:c>
      <x:c r="C989" s="78" t="n">
        <x:v>1304.2</x:v>
      </x:c>
    </x:row>
    <x:row r="990" ht="15" customHeight="1">
      <x:c r="A990" s="80" t="n">
        <x:v>46254</x:v>
      </x:c>
      <x:c r="B990" s="78" t="str">
        <x:v>RM-0039</x:v>
      </x:c>
      <x:c r="C990" s="78" t="n">
        <x:v>969.1</x:v>
      </x:c>
    </x:row>
    <x:row r="991" ht="15" customHeight="1">
      <x:c r="A991" s="80" t="n">
        <x:v>46247</x:v>
      </x:c>
      <x:c r="B991" s="78" t="str">
        <x:v>RM-0039</x:v>
      </x:c>
      <x:c r="C991" s="78" t="n">
        <x:v>902</x:v>
      </x:c>
    </x:row>
    <x:row r="992" ht="15" customHeight="1">
      <x:c r="A992" s="80" t="n">
        <x:v>46240</x:v>
      </x:c>
      <x:c r="B992" s="78" t="str">
        <x:v>RM-0039</x:v>
      </x:c>
      <x:c r="C992" s="78" t="n">
        <x:v>995.8</x:v>
      </x:c>
    </x:row>
    <x:row r="993" ht="15" customHeight="1">
      <x:c r="A993" s="80" t="n">
        <x:v>46233</x:v>
      </x:c>
      <x:c r="B993" s="78" t="str">
        <x:v>RM-0039</x:v>
      </x:c>
      <x:c r="C993" s="78" t="n">
        <x:v>724.3</x:v>
      </x:c>
    </x:row>
    <x:row r="994" ht="15" customHeight="1">
      <x:c r="A994" s="80" t="n">
        <x:v>46226</x:v>
      </x:c>
      <x:c r="B994" s="78" t="str">
        <x:v>RM-0039</x:v>
      </x:c>
      <x:c r="C994" s="78" t="n">
        <x:v>1099.2</x:v>
      </x:c>
    </x:row>
    <x:row r="995" ht="15" customHeight="1">
      <x:c r="A995" s="80" t="n">
        <x:v>46219</x:v>
      </x:c>
      <x:c r="B995" s="78" t="str">
        <x:v>RM-0039</x:v>
      </x:c>
      <x:c r="C995" s="78" t="n">
        <x:v>644.5</x:v>
      </x:c>
    </x:row>
    <x:row r="996" ht="15" customHeight="1">
      <x:c r="A996" s="80" t="n">
        <x:v>46212</x:v>
      </x:c>
      <x:c r="B996" s="78" t="str">
        <x:v>RM-0039</x:v>
      </x:c>
      <x:c r="C996" s="78" t="n">
        <x:v>648.2</x:v>
      </x:c>
    </x:row>
    <x:row r="997" ht="15" customHeight="1">
      <x:c r="A997" s="80" t="n">
        <x:v>46205</x:v>
      </x:c>
      <x:c r="B997" s="78" t="str">
        <x:v>RM-0039</x:v>
      </x:c>
      <x:c r="C997" s="78" t="n">
        <x:v>1119.9</x:v>
      </x:c>
    </x:row>
    <x:row r="998" ht="15" customHeight="1">
      <x:c r="A998" s="80" t="n">
        <x:v>46198</x:v>
      </x:c>
      <x:c r="B998" s="78" t="str">
        <x:v>RM-0039</x:v>
      </x:c>
      <x:c r="C998" s="78" t="n">
        <x:v>727.6</x:v>
      </x:c>
    </x:row>
    <x:row r="999" ht="15" customHeight="1">
      <x:c r="A999" s="80" t="n">
        <x:v>46191</x:v>
      </x:c>
      <x:c r="B999" s="78" t="str">
        <x:v>RM-0039</x:v>
      </x:c>
      <x:c r="C999" s="78" t="n">
        <x:v>911.5</x:v>
      </x:c>
    </x:row>
    <x:row r="1000" ht="15" customHeight="1">
      <x:c r="A1000" s="80" t="n">
        <x:v>46184</x:v>
      </x:c>
      <x:c r="B1000" s="78" t="str">
        <x:v>RM-0039</x:v>
      </x:c>
      <x:c r="C1000" s="78" t="n">
        <x:v>1178.2</x:v>
      </x:c>
    </x:row>
    <x:row r="1001" ht="15" customHeight="1">
      <x:c r="A1001" s="80" t="n">
        <x:v>46177</x:v>
      </x:c>
      <x:c r="B1001" s="78" t="str">
        <x:v>RM-0039</x:v>
      </x:c>
      <x:c r="C1001" s="78" t="n">
        <x:v>1237.4</x:v>
      </x:c>
    </x:row>
    <x:row r="1002" ht="15" customHeight="1">
      <x:c r="A1002" s="80" t="n">
        <x:v>46170</x:v>
      </x:c>
      <x:c r="B1002" s="78" t="str">
        <x:v>RM-0039</x:v>
      </x:c>
      <x:c r="C1002" s="78" t="n">
        <x:v>1073.7</x:v>
      </x:c>
    </x:row>
    <x:row r="1003" ht="15" customHeight="1">
      <x:c r="A1003" s="80" t="n">
        <x:v>46163</x:v>
      </x:c>
      <x:c r="B1003" s="78" t="str">
        <x:v>RM-0039</x:v>
      </x:c>
      <x:c r="C1003" s="78" t="n">
        <x:v>884.2</x:v>
      </x:c>
    </x:row>
    <x:row r="1004" ht="15" customHeight="1">
      <x:c r="A1004" s="80" t="n">
        <x:v>46156</x:v>
      </x:c>
      <x:c r="B1004" s="78" t="str">
        <x:v>RM-0039</x:v>
      </x:c>
      <x:c r="C1004" s="78" t="n">
        <x:v>930.6</x:v>
      </x:c>
    </x:row>
    <x:row r="1005" ht="15" customHeight="1">
      <x:c r="A1005" s="80" t="n">
        <x:v>46149</x:v>
      </x:c>
      <x:c r="B1005" s="78" t="str">
        <x:v>RM-0039</x:v>
      </x:c>
      <x:c r="C1005" s="78" t="n">
        <x:v>728.4</x:v>
      </x:c>
    </x:row>
    <x:row r="1006" ht="15" customHeight="1">
      <x:c r="A1006" s="80" t="n">
        <x:v>46142</x:v>
      </x:c>
      <x:c r="B1006" s="78" t="str">
        <x:v>RM-0039</x:v>
      </x:c>
      <x:c r="C1006" s="78" t="n">
        <x:v>1229.7</x:v>
      </x:c>
    </x:row>
    <x:row r="1007" ht="15" customHeight="1">
      <x:c r="A1007" s="80" t="n">
        <x:v>46135</x:v>
      </x:c>
      <x:c r="B1007" s="78" t="str">
        <x:v>RM-0039</x:v>
      </x:c>
      <x:c r="C1007" s="78" t="n">
        <x:v>1086.8</x:v>
      </x:c>
    </x:row>
    <x:row r="1008" ht="15" customHeight="1">
      <x:c r="A1008" s="80" t="n">
        <x:v>46128</x:v>
      </x:c>
      <x:c r="B1008" s="78" t="str">
        <x:v>RM-0039</x:v>
      </x:c>
      <x:c r="C1008" s="78" t="n">
        <x:v>761.8</x:v>
      </x:c>
    </x:row>
    <x:row r="1009" ht="15" customHeight="1">
      <x:c r="A1009" s="80" t="n">
        <x:v>46121</x:v>
      </x:c>
      <x:c r="B1009" s="78" t="str">
        <x:v>RM-0039</x:v>
      </x:c>
      <x:c r="C1009" s="78" t="n">
        <x:v>741.1</x:v>
      </x:c>
    </x:row>
    <x:row r="1010" ht="15" customHeight="1">
      <x:c r="A1010" s="80" t="n">
        <x:v>46114</x:v>
      </x:c>
      <x:c r="B1010" s="78" t="str">
        <x:v>RM-0039</x:v>
      </x:c>
      <x:c r="C1010" s="78" t="n">
        <x:v>871.5</x:v>
      </x:c>
    </x:row>
    <x:row r="1011" ht="15" customHeight="1">
      <x:c r="A1011" s="80" t="n">
        <x:v>46107</x:v>
      </x:c>
      <x:c r="B1011" s="78" t="str">
        <x:v>RM-0039</x:v>
      </x:c>
      <x:c r="C1011" s="78" t="n">
        <x:v>1203.6</x:v>
      </x:c>
    </x:row>
    <x:row r="1012" ht="15" customHeight="1">
      <x:c r="A1012" s="80" t="n">
        <x:v>46100</x:v>
      </x:c>
      <x:c r="B1012" s="78" t="str">
        <x:v>RM-0039</x:v>
      </x:c>
      <x:c r="C1012" s="78" t="n">
        <x:v>992.9</x:v>
      </x:c>
    </x:row>
    <x:row r="1013" ht="15" customHeight="1">
      <x:c r="A1013" s="80" t="n">
        <x:v>46093</x:v>
      </x:c>
      <x:c r="B1013" s="78" t="str">
        <x:v>RM-0039</x:v>
      </x:c>
      <x:c r="C1013" s="78" t="n">
        <x:v>780.3</x:v>
      </x:c>
    </x:row>
    <x:row r="1014" ht="15" customHeight="1">
      <x:c r="A1014" s="80" t="n">
        <x:v>46086</x:v>
      </x:c>
      <x:c r="B1014" s="78" t="str">
        <x:v>RM-0039</x:v>
      </x:c>
      <x:c r="C1014" s="78" t="n">
        <x:v>1086.5</x:v>
      </x:c>
    </x:row>
    <x:row r="1015" ht="15" customHeight="1">
      <x:c r="A1015" s="80" t="n">
        <x:v>46079</x:v>
      </x:c>
      <x:c r="B1015" s="78" t="str">
        <x:v>RM-0039</x:v>
      </x:c>
      <x:c r="C1015" s="78" t="n">
        <x:v>821.6</x:v>
      </x:c>
    </x:row>
    <x:row r="1016" ht="15" customHeight="1">
      <x:c r="A1016" s="80" t="n">
        <x:v>46254</x:v>
      </x:c>
      <x:c r="B1016" s="78" t="str">
        <x:v>RM-0040</x:v>
      </x:c>
      <x:c r="C1016" s="78" t="n">
        <x:v>200.1</x:v>
      </x:c>
    </x:row>
    <x:row r="1017" ht="15" customHeight="1">
      <x:c r="A1017" s="80" t="n">
        <x:v>46247</x:v>
      </x:c>
      <x:c r="B1017" s="78" t="str">
        <x:v>RM-0040</x:v>
      </x:c>
      <x:c r="C1017" s="78" t="n">
        <x:v>140.4</x:v>
      </x:c>
    </x:row>
    <x:row r="1018" ht="15" customHeight="1">
      <x:c r="A1018" s="80" t="n">
        <x:v>46240</x:v>
      </x:c>
      <x:c r="B1018" s="78" t="str">
        <x:v>RM-0040</x:v>
      </x:c>
      <x:c r="C1018" s="78" t="n">
        <x:v>246.2</x:v>
      </x:c>
    </x:row>
    <x:row r="1019" ht="15" customHeight="1">
      <x:c r="A1019" s="80" t="n">
        <x:v>46233</x:v>
      </x:c>
      <x:c r="B1019" s="78" t="str">
        <x:v>RM-0040</x:v>
      </x:c>
      <x:c r="C1019" s="78" t="n">
        <x:v>185.4</x:v>
      </x:c>
    </x:row>
    <x:row r="1020" ht="15" customHeight="1">
      <x:c r="A1020" s="80" t="n">
        <x:v>46226</x:v>
      </x:c>
      <x:c r="B1020" s="78" t="str">
        <x:v>RM-0040</x:v>
      </x:c>
      <x:c r="C1020" s="78" t="n">
        <x:v>181.2</x:v>
      </x:c>
    </x:row>
    <x:row r="1021" ht="15" customHeight="1">
      <x:c r="A1021" s="80" t="n">
        <x:v>46219</x:v>
      </x:c>
      <x:c r="B1021" s="78" t="str">
        <x:v>RM-0040</x:v>
      </x:c>
      <x:c r="C1021" s="78" t="n">
        <x:v>182.6</x:v>
      </x:c>
    </x:row>
    <x:row r="1022" ht="15" customHeight="1">
      <x:c r="A1022" s="80" t="n">
        <x:v>46212</x:v>
      </x:c>
      <x:c r="B1022" s="78" t="str">
        <x:v>RM-0040</x:v>
      </x:c>
      <x:c r="C1022" s="78" t="n">
        <x:v>217.8</x:v>
      </x:c>
    </x:row>
    <x:row r="1023" ht="15" customHeight="1">
      <x:c r="A1023" s="80" t="n">
        <x:v>46205</x:v>
      </x:c>
      <x:c r="B1023" s="78" t="str">
        <x:v>RM-0040</x:v>
      </x:c>
      <x:c r="C1023" s="78" t="n">
        <x:v>235.4</x:v>
      </x:c>
    </x:row>
    <x:row r="1024" ht="15" customHeight="1">
      <x:c r="A1024" s="80" t="n">
        <x:v>46198</x:v>
      </x:c>
      <x:c r="B1024" s="78" t="str">
        <x:v>RM-0040</x:v>
      </x:c>
      <x:c r="C1024" s="78" t="n">
        <x:v>207.6</x:v>
      </x:c>
    </x:row>
    <x:row r="1025" ht="15" customHeight="1">
      <x:c r="A1025" s="80" t="n">
        <x:v>46191</x:v>
      </x:c>
      <x:c r="B1025" s="78" t="str">
        <x:v>RM-0040</x:v>
      </x:c>
      <x:c r="C1025" s="78" t="n">
        <x:v>185.4</x:v>
      </x:c>
    </x:row>
    <x:row r="1026" ht="15" customHeight="1">
      <x:c r="A1026" s="80" t="n">
        <x:v>46184</x:v>
      </x:c>
      <x:c r="B1026" s="78" t="str">
        <x:v>RM-0040</x:v>
      </x:c>
      <x:c r="C1026" s="78" t="n">
        <x:v>290.3</x:v>
      </x:c>
    </x:row>
    <x:row r="1027" ht="15" customHeight="1">
      <x:c r="A1027" s="80" t="n">
        <x:v>46177</x:v>
      </x:c>
      <x:c r="B1027" s="78" t="str">
        <x:v>RM-0040</x:v>
      </x:c>
      <x:c r="C1027" s="78" t="n">
        <x:v>298.9</x:v>
      </x:c>
    </x:row>
    <x:row r="1028" ht="15" customHeight="1">
      <x:c r="A1028" s="80" t="n">
        <x:v>46170</x:v>
      </x:c>
      <x:c r="B1028" s="78" t="str">
        <x:v>RM-0040</x:v>
      </x:c>
      <x:c r="C1028" s="78" t="n">
        <x:v>254.5</x:v>
      </x:c>
    </x:row>
    <x:row r="1029" ht="15" customHeight="1">
      <x:c r="A1029" s="80" t="n">
        <x:v>46163</x:v>
      </x:c>
      <x:c r="B1029" s="78" t="str">
        <x:v>RM-0040</x:v>
      </x:c>
      <x:c r="C1029" s="78" t="n">
        <x:v>192.1</x:v>
      </x:c>
    </x:row>
    <x:row r="1030" ht="15" customHeight="1">
      <x:c r="A1030" s="80" t="n">
        <x:v>46156</x:v>
      </x:c>
      <x:c r="B1030" s="78" t="str">
        <x:v>RM-0040</x:v>
      </x:c>
      <x:c r="C1030" s="78" t="n">
        <x:v>222.7</x:v>
      </x:c>
    </x:row>
    <x:row r="1031" ht="15" customHeight="1">
      <x:c r="A1031" s="80" t="n">
        <x:v>46149</x:v>
      </x:c>
      <x:c r="B1031" s="78" t="str">
        <x:v>RM-0040</x:v>
      </x:c>
      <x:c r="C1031" s="78" t="n">
        <x:v>183.5</x:v>
      </x:c>
    </x:row>
    <x:row r="1032" ht="15" customHeight="1">
      <x:c r="A1032" s="80" t="n">
        <x:v>46142</x:v>
      </x:c>
      <x:c r="B1032" s="78" t="str">
        <x:v>RM-0040</x:v>
      </x:c>
      <x:c r="C1032" s="78" t="n">
        <x:v>257.1</x:v>
      </x:c>
    </x:row>
    <x:row r="1033" ht="15" customHeight="1">
      <x:c r="A1033" s="80" t="n">
        <x:v>46135</x:v>
      </x:c>
      <x:c r="B1033" s="78" t="str">
        <x:v>RM-0040</x:v>
      </x:c>
      <x:c r="C1033" s="78" t="n">
        <x:v>317</x:v>
      </x:c>
    </x:row>
    <x:row r="1034" ht="15" customHeight="1">
      <x:c r="A1034" s="80" t="n">
        <x:v>46128</x:v>
      </x:c>
      <x:c r="B1034" s="78" t="str">
        <x:v>RM-0040</x:v>
      </x:c>
      <x:c r="C1034" s="78" t="n">
        <x:v>221.3</x:v>
      </x:c>
    </x:row>
    <x:row r="1035" ht="15" customHeight="1">
      <x:c r="A1035" s="80" t="n">
        <x:v>46121</x:v>
      </x:c>
      <x:c r="B1035" s="78" t="str">
        <x:v>RM-0040</x:v>
      </x:c>
      <x:c r="C1035" s="78" t="n">
        <x:v>241.9</x:v>
      </x:c>
    </x:row>
    <x:row r="1036" ht="15" customHeight="1">
      <x:c r="A1036" s="80" t="n">
        <x:v>46114</x:v>
      </x:c>
      <x:c r="B1036" s="78" t="str">
        <x:v>RM-0040</x:v>
      </x:c>
      <x:c r="C1036" s="78" t="n">
        <x:v>316.4</x:v>
      </x:c>
    </x:row>
    <x:row r="1037" ht="15" customHeight="1">
      <x:c r="A1037" s="80" t="n">
        <x:v>46107</x:v>
      </x:c>
      <x:c r="B1037" s="78" t="str">
        <x:v>RM-0040</x:v>
      </x:c>
      <x:c r="C1037" s="78" t="n">
        <x:v>201</x:v>
      </x:c>
    </x:row>
    <x:row r="1038" ht="15" customHeight="1">
      <x:c r="A1038" s="80" t="n">
        <x:v>46100</x:v>
      </x:c>
      <x:c r="B1038" s="78" t="str">
        <x:v>RM-0040</x:v>
      </x:c>
      <x:c r="C1038" s="78" t="n">
        <x:v>303.3</x:v>
      </x:c>
    </x:row>
    <x:row r="1039" ht="15" customHeight="1">
      <x:c r="A1039" s="80" t="n">
        <x:v>46093</x:v>
      </x:c>
      <x:c r="B1039" s="78" t="str">
        <x:v>RM-0040</x:v>
      </x:c>
      <x:c r="C1039" s="78" t="n">
        <x:v>303.3</x:v>
      </x:c>
    </x:row>
    <x:row r="1040" ht="15" customHeight="1">
      <x:c r="A1040" s="80" t="n">
        <x:v>46086</x:v>
      </x:c>
      <x:c r="B1040" s="78" t="str">
        <x:v>RM-0040</x:v>
      </x:c>
      <x:c r="C1040" s="78" t="n">
        <x:v>217.7</x:v>
      </x:c>
    </x:row>
    <x:row r="1041" ht="15" customHeight="1">
      <x:c r="A1041" s="80" t="n">
        <x:v>46079</x:v>
      </x:c>
      <x:c r="B1041" s="78" t="str">
        <x:v>RM-0040</x:v>
      </x:c>
      <x:c r="C1041" s="78" t="n">
        <x:v>289.5</x:v>
      </x:c>
    </x:row>
    <x:row r="1042" ht="15" customHeight="1">
      <x:c r="A1042" s="80" t="n">
        <x:v>46254</x:v>
      </x:c>
      <x:c r="B1042" s="78" t="str">
        <x:v>RM-0041</x:v>
      </x:c>
      <x:c r="C1042" s="78" t="n">
        <x:v>316.9</x:v>
      </x:c>
    </x:row>
    <x:row r="1043" ht="15" customHeight="1">
      <x:c r="A1043" s="80" t="n">
        <x:v>46247</x:v>
      </x:c>
      <x:c r="B1043" s="78" t="str">
        <x:v>RM-0041</x:v>
      </x:c>
      <x:c r="C1043" s="78" t="n">
        <x:v>335.6</x:v>
      </x:c>
    </x:row>
    <x:row r="1044" ht="15" customHeight="1">
      <x:c r="A1044" s="80" t="n">
        <x:v>46240</x:v>
      </x:c>
      <x:c r="B1044" s="78" t="str">
        <x:v>RM-0041</x:v>
      </x:c>
      <x:c r="C1044" s="78" t="n">
        <x:v>462.4</x:v>
      </x:c>
    </x:row>
    <x:row r="1045" ht="15" customHeight="1">
      <x:c r="A1045" s="80" t="n">
        <x:v>46233</x:v>
      </x:c>
      <x:c r="B1045" s="78" t="str">
        <x:v>RM-0041</x:v>
      </x:c>
      <x:c r="C1045" s="78" t="n">
        <x:v>325.8</x:v>
      </x:c>
    </x:row>
    <x:row r="1046" ht="15" customHeight="1">
      <x:c r="A1046" s="80" t="n">
        <x:v>46226</x:v>
      </x:c>
      <x:c r="B1046" s="78" t="str">
        <x:v>RM-0041</x:v>
      </x:c>
      <x:c r="C1046" s="78" t="n">
        <x:v>344.3</x:v>
      </x:c>
    </x:row>
    <x:row r="1047" ht="15" customHeight="1">
      <x:c r="A1047" s="80" t="n">
        <x:v>46219</x:v>
      </x:c>
      <x:c r="B1047" s="78" t="str">
        <x:v>RM-0041</x:v>
      </x:c>
      <x:c r="C1047" s="78" t="n">
        <x:v>484.3</x:v>
      </x:c>
    </x:row>
    <x:row r="1048" ht="15" customHeight="1">
      <x:c r="A1048" s="80" t="n">
        <x:v>46212</x:v>
      </x:c>
      <x:c r="B1048" s="78" t="str">
        <x:v>RM-0041</x:v>
      </x:c>
      <x:c r="C1048" s="78" t="n">
        <x:v>526.3</x:v>
      </x:c>
    </x:row>
    <x:row r="1049" ht="15" customHeight="1">
      <x:c r="A1049" s="80" t="n">
        <x:v>46205</x:v>
      </x:c>
      <x:c r="B1049" s="78" t="str">
        <x:v>RM-0041</x:v>
      </x:c>
      <x:c r="C1049" s="78" t="n">
        <x:v>562.8</x:v>
      </x:c>
    </x:row>
    <x:row r="1050" ht="15" customHeight="1">
      <x:c r="A1050" s="80" t="n">
        <x:v>46198</x:v>
      </x:c>
      <x:c r="B1050" s="78" t="str">
        <x:v>RM-0041</x:v>
      </x:c>
      <x:c r="C1050" s="78" t="n">
        <x:v>499.1</x:v>
      </x:c>
    </x:row>
    <x:row r="1051" ht="15" customHeight="1">
      <x:c r="A1051" s="80" t="n">
        <x:v>46191</x:v>
      </x:c>
      <x:c r="B1051" s="78" t="str">
        <x:v>RM-0041</x:v>
      </x:c>
      <x:c r="C1051" s="78" t="n">
        <x:v>385.9</x:v>
      </x:c>
    </x:row>
    <x:row r="1052" ht="15" customHeight="1">
      <x:c r="A1052" s="80" t="n">
        <x:v>46184</x:v>
      </x:c>
      <x:c r="B1052" s="78" t="str">
        <x:v>RM-0041</x:v>
      </x:c>
      <x:c r="C1052" s="78" t="n">
        <x:v>454.2</x:v>
      </x:c>
    </x:row>
    <x:row r="1053" ht="15" customHeight="1">
      <x:c r="A1053" s="80" t="n">
        <x:v>46177</x:v>
      </x:c>
      <x:c r="B1053" s="78" t="str">
        <x:v>RM-0041</x:v>
      </x:c>
      <x:c r="C1053" s="78" t="n">
        <x:v>363.4</x:v>
      </x:c>
    </x:row>
    <x:row r="1054" ht="15" customHeight="1">
      <x:c r="A1054" s="80" t="n">
        <x:v>46170</x:v>
      </x:c>
      <x:c r="B1054" s="78" t="str">
        <x:v>RM-0041</x:v>
      </x:c>
      <x:c r="C1054" s="78" t="n">
        <x:v>483</x:v>
      </x:c>
    </x:row>
    <x:row r="1055" ht="15" customHeight="1">
      <x:c r="A1055" s="80" t="n">
        <x:v>46163</x:v>
      </x:c>
      <x:c r="B1055" s="78" t="str">
        <x:v>RM-0041</x:v>
      </x:c>
      <x:c r="C1055" s="78" t="n">
        <x:v>670.4</x:v>
      </x:c>
    </x:row>
    <x:row r="1056" ht="15" customHeight="1">
      <x:c r="A1056" s="80" t="n">
        <x:v>46156</x:v>
      </x:c>
      <x:c r="B1056" s="78" t="str">
        <x:v>RM-0041</x:v>
      </x:c>
      <x:c r="C1056" s="78" t="n">
        <x:v>501.5</x:v>
      </x:c>
    </x:row>
    <x:row r="1057" ht="15" customHeight="1">
      <x:c r="A1057" s="80" t="n">
        <x:v>46149</x:v>
      </x:c>
      <x:c r="B1057" s="78" t="str">
        <x:v>RM-0041</x:v>
      </x:c>
      <x:c r="C1057" s="78" t="n">
        <x:v>537</x:v>
      </x:c>
    </x:row>
    <x:row r="1058" ht="15" customHeight="1">
      <x:c r="A1058" s="80" t="n">
        <x:v>46142</x:v>
      </x:c>
      <x:c r="B1058" s="78" t="str">
        <x:v>RM-0041</x:v>
      </x:c>
      <x:c r="C1058" s="78" t="n">
        <x:v>619.2</x:v>
      </x:c>
    </x:row>
    <x:row r="1059" ht="15" customHeight="1">
      <x:c r="A1059" s="80" t="n">
        <x:v>46135</x:v>
      </x:c>
      <x:c r="B1059" s="78" t="str">
        <x:v>RM-0041</x:v>
      </x:c>
      <x:c r="C1059" s="78" t="n">
        <x:v>638.7</x:v>
      </x:c>
    </x:row>
    <x:row r="1060" ht="15" customHeight="1">
      <x:c r="A1060" s="80" t="n">
        <x:v>46128</x:v>
      </x:c>
      <x:c r="B1060" s="78" t="str">
        <x:v>RM-0041</x:v>
      </x:c>
      <x:c r="C1060" s="78" t="n">
        <x:v>561.1</x:v>
      </x:c>
    </x:row>
    <x:row r="1061" ht="15" customHeight="1">
      <x:c r="A1061" s="80" t="n">
        <x:v>46121</x:v>
      </x:c>
      <x:c r="B1061" s="78" t="str">
        <x:v>RM-0041</x:v>
      </x:c>
      <x:c r="C1061" s="78" t="n">
        <x:v>591.7</x:v>
      </x:c>
    </x:row>
    <x:row r="1062" ht="15" customHeight="1">
      <x:c r="A1062" s="80" t="n">
        <x:v>46114</x:v>
      </x:c>
      <x:c r="B1062" s="78" t="str">
        <x:v>RM-0041</x:v>
      </x:c>
      <x:c r="C1062" s="78" t="n">
        <x:v>393</x:v>
      </x:c>
    </x:row>
    <x:row r="1063" ht="15" customHeight="1">
      <x:c r="A1063" s="80" t="n">
        <x:v>46107</x:v>
      </x:c>
      <x:c r="B1063" s="78" t="str">
        <x:v>RM-0041</x:v>
      </x:c>
      <x:c r="C1063" s="78" t="n">
        <x:v>490.8</x:v>
      </x:c>
    </x:row>
    <x:row r="1064" ht="15" customHeight="1">
      <x:c r="A1064" s="80" t="n">
        <x:v>46100</x:v>
      </x:c>
      <x:c r="B1064" s="78" t="str">
        <x:v>RM-0041</x:v>
      </x:c>
      <x:c r="C1064" s="78" t="n">
        <x:v>665.4</x:v>
      </x:c>
    </x:row>
    <x:row r="1065" ht="15" customHeight="1">
      <x:c r="A1065" s="80" t="n">
        <x:v>46093</x:v>
      </x:c>
      <x:c r="B1065" s="78" t="str">
        <x:v>RM-0041</x:v>
      </x:c>
      <x:c r="C1065" s="78" t="n">
        <x:v>655.3</x:v>
      </x:c>
    </x:row>
    <x:row r="1066" ht="15" customHeight="1">
      <x:c r="A1066" s="80" t="n">
        <x:v>46086</x:v>
      </x:c>
      <x:c r="B1066" s="78" t="str">
        <x:v>RM-0041</x:v>
      </x:c>
      <x:c r="C1066" s="78" t="n">
        <x:v>402.4</x:v>
      </x:c>
    </x:row>
    <x:row r="1067" ht="15" customHeight="1">
      <x:c r="A1067" s="80" t="n">
        <x:v>46079</x:v>
      </x:c>
      <x:c r="B1067" s="78" t="str">
        <x:v>RM-0041</x:v>
      </x:c>
      <x:c r="C1067" s="78" t="n">
        <x:v>619.1</x:v>
      </x:c>
    </x:row>
    <x:row r="1068" ht="15" customHeight="1">
      <x:c r="A1068" s="80" t="n">
        <x:v>46254</x:v>
      </x:c>
      <x:c r="B1068" s="78" t="str">
        <x:v>RM-0042</x:v>
      </x:c>
      <x:c r="C1068" s="78" t="n">
        <x:v>2328.5</x:v>
      </x:c>
    </x:row>
    <x:row r="1069" ht="15" customHeight="1">
      <x:c r="A1069" s="80" t="n">
        <x:v>46247</x:v>
      </x:c>
      <x:c r="B1069" s="78" t="str">
        <x:v>RM-0042</x:v>
      </x:c>
      <x:c r="C1069" s="78" t="n">
        <x:v>1974.4</x:v>
      </x:c>
    </x:row>
    <x:row r="1070" ht="15" customHeight="1">
      <x:c r="A1070" s="80" t="n">
        <x:v>46240</x:v>
      </x:c>
      <x:c r="B1070" s="78" t="str">
        <x:v>RM-0042</x:v>
      </x:c>
      <x:c r="C1070" s="78" t="n">
        <x:v>1806.3</x:v>
      </x:c>
    </x:row>
    <x:row r="1071" ht="15" customHeight="1">
      <x:c r="A1071" s="80" t="n">
        <x:v>46233</x:v>
      </x:c>
      <x:c r="B1071" s="78" t="str">
        <x:v>RM-0042</x:v>
      </x:c>
      <x:c r="C1071" s="78" t="n">
        <x:v>2674.5</x:v>
      </x:c>
    </x:row>
    <x:row r="1072" ht="15" customHeight="1">
      <x:c r="A1072" s="80" t="n">
        <x:v>46226</x:v>
      </x:c>
      <x:c r="B1072" s="78" t="str">
        <x:v>RM-0042</x:v>
      </x:c>
      <x:c r="C1072" s="78" t="n">
        <x:v>2562.5</x:v>
      </x:c>
    </x:row>
    <x:row r="1073" ht="15" customHeight="1">
      <x:c r="A1073" s="80" t="n">
        <x:v>46219</x:v>
      </x:c>
      <x:c r="B1073" s="78" t="str">
        <x:v>RM-0042</x:v>
      </x:c>
      <x:c r="C1073" s="78" t="n">
        <x:v>1542.6</x:v>
      </x:c>
    </x:row>
    <x:row r="1074" ht="15" customHeight="1">
      <x:c r="A1074" s="80" t="n">
        <x:v>46212</x:v>
      </x:c>
      <x:c r="B1074" s="78" t="str">
        <x:v>RM-0042</x:v>
      </x:c>
      <x:c r="C1074" s="78" t="n">
        <x:v>2178.9</x:v>
      </x:c>
    </x:row>
    <x:row r="1075" ht="15" customHeight="1">
      <x:c r="A1075" s="80" t="n">
        <x:v>46205</x:v>
      </x:c>
      <x:c r="B1075" s="78" t="str">
        <x:v>RM-0042</x:v>
      </x:c>
      <x:c r="C1075" s="78" t="n">
        <x:v>1928.6</x:v>
      </x:c>
    </x:row>
    <x:row r="1076" ht="15" customHeight="1">
      <x:c r="A1076" s="80" t="n">
        <x:v>46198</x:v>
      </x:c>
      <x:c r="B1076" s="78" t="str">
        <x:v>RM-0042</x:v>
      </x:c>
      <x:c r="C1076" s="78" t="n">
        <x:v>2314.6</x:v>
      </x:c>
    </x:row>
    <x:row r="1077" ht="15" customHeight="1">
      <x:c r="A1077" s="80" t="n">
        <x:v>46191</x:v>
      </x:c>
      <x:c r="B1077" s="78" t="str">
        <x:v>RM-0042</x:v>
      </x:c>
      <x:c r="C1077" s="78" t="n">
        <x:v>2720.9</x:v>
      </x:c>
    </x:row>
    <x:row r="1078" ht="15" customHeight="1">
      <x:c r="A1078" s="80" t="n">
        <x:v>46184</x:v>
      </x:c>
      <x:c r="B1078" s="78" t="str">
        <x:v>RM-0042</x:v>
      </x:c>
      <x:c r="C1078" s="78" t="n">
        <x:v>1873.1</x:v>
      </x:c>
    </x:row>
    <x:row r="1079" ht="15" customHeight="1">
      <x:c r="A1079" s="80" t="n">
        <x:v>46177</x:v>
      </x:c>
      <x:c r="B1079" s="78" t="str">
        <x:v>RM-0042</x:v>
      </x:c>
      <x:c r="C1079" s="78" t="n">
        <x:v>1966.6</x:v>
      </x:c>
    </x:row>
    <x:row r="1080" ht="15" customHeight="1">
      <x:c r="A1080" s="80" t="n">
        <x:v>46170</x:v>
      </x:c>
      <x:c r="B1080" s="78" t="str">
        <x:v>RM-0042</x:v>
      </x:c>
      <x:c r="C1080" s="78" t="n">
        <x:v>2935.6</x:v>
      </x:c>
    </x:row>
    <x:row r="1081" ht="15" customHeight="1">
      <x:c r="A1081" s="80" t="n">
        <x:v>46163</x:v>
      </x:c>
      <x:c r="B1081" s="78" t="str">
        <x:v>RM-0042</x:v>
      </x:c>
      <x:c r="C1081" s="78" t="n">
        <x:v>2051.2</x:v>
      </x:c>
    </x:row>
    <x:row r="1082" ht="15" customHeight="1">
      <x:c r="A1082" s="80" t="n">
        <x:v>46156</x:v>
      </x:c>
      <x:c r="B1082" s="78" t="str">
        <x:v>RM-0042</x:v>
      </x:c>
      <x:c r="C1082" s="78" t="n">
        <x:v>2538.8</x:v>
      </x:c>
    </x:row>
    <x:row r="1083" ht="15" customHeight="1">
      <x:c r="A1083" s="80" t="n">
        <x:v>46149</x:v>
      </x:c>
      <x:c r="B1083" s="78" t="str">
        <x:v>RM-0042</x:v>
      </x:c>
      <x:c r="C1083" s="78" t="n">
        <x:v>2507.8</x:v>
      </x:c>
    </x:row>
    <x:row r="1084" ht="15" customHeight="1">
      <x:c r="A1084" s="80" t="n">
        <x:v>46142</x:v>
      </x:c>
      <x:c r="B1084" s="78" t="str">
        <x:v>RM-0042</x:v>
      </x:c>
      <x:c r="C1084" s="78" t="n">
        <x:v>2049.7</x:v>
      </x:c>
    </x:row>
    <x:row r="1085" ht="15" customHeight="1">
      <x:c r="A1085" s="80" t="n">
        <x:v>46135</x:v>
      </x:c>
      <x:c r="B1085" s="78" t="str">
        <x:v>RM-0042</x:v>
      </x:c>
      <x:c r="C1085" s="78" t="n">
        <x:v>2668.5</x:v>
      </x:c>
    </x:row>
    <x:row r="1086" ht="15" customHeight="1">
      <x:c r="A1086" s="80" t="n">
        <x:v>46128</x:v>
      </x:c>
      <x:c r="B1086" s="78" t="str">
        <x:v>RM-0042</x:v>
      </x:c>
      <x:c r="C1086" s="78" t="n">
        <x:v>2102.4</x:v>
      </x:c>
    </x:row>
    <x:row r="1087" ht="15" customHeight="1">
      <x:c r="A1087" s="80" t="n">
        <x:v>46121</x:v>
      </x:c>
      <x:c r="B1087" s="78" t="str">
        <x:v>RM-0042</x:v>
      </x:c>
      <x:c r="C1087" s="78" t="n">
        <x:v>1797.3</x:v>
      </x:c>
    </x:row>
    <x:row r="1088" ht="15" customHeight="1">
      <x:c r="A1088" s="80" t="n">
        <x:v>46114</x:v>
      </x:c>
      <x:c r="B1088" s="78" t="str">
        <x:v>RM-0042</x:v>
      </x:c>
      <x:c r="C1088" s="78" t="n">
        <x:v>2533.5</x:v>
      </x:c>
    </x:row>
    <x:row r="1089" ht="15" customHeight="1">
      <x:c r="A1089" s="80" t="n">
        <x:v>46107</x:v>
      </x:c>
      <x:c r="B1089" s="78" t="str">
        <x:v>RM-0042</x:v>
      </x:c>
      <x:c r="C1089" s="78" t="n">
        <x:v>2119.1</x:v>
      </x:c>
    </x:row>
    <x:row r="1090" ht="15" customHeight="1">
      <x:c r="A1090" s="80" t="n">
        <x:v>46100</x:v>
      </x:c>
      <x:c r="B1090" s="78" t="str">
        <x:v>RM-0042</x:v>
      </x:c>
      <x:c r="C1090" s="78" t="n">
        <x:v>2864.4</x:v>
      </x:c>
    </x:row>
    <x:row r="1091" ht="15" customHeight="1">
      <x:c r="A1091" s="80" t="n">
        <x:v>46093</x:v>
      </x:c>
      <x:c r="B1091" s="78" t="str">
        <x:v>RM-0042</x:v>
      </x:c>
      <x:c r="C1091" s="78" t="n">
        <x:v>3103.2</x:v>
      </x:c>
    </x:row>
    <x:row r="1092" ht="15" customHeight="1">
      <x:c r="A1092" s="80" t="n">
        <x:v>46086</x:v>
      </x:c>
      <x:c r="B1092" s="78" t="str">
        <x:v>RM-0042</x:v>
      </x:c>
      <x:c r="C1092" s="78" t="n">
        <x:v>3115.5</x:v>
      </x:c>
    </x:row>
    <x:row r="1093" ht="15" customHeight="1">
      <x:c r="A1093" s="80" t="n">
        <x:v>46079</x:v>
      </x:c>
      <x:c r="B1093" s="78" t="str">
        <x:v>RM-0042</x:v>
      </x:c>
      <x:c r="C1093" s="78" t="n">
        <x:v>2287.8</x:v>
      </x:c>
    </x:row>
    <x:row r="1094" ht="15" customHeight="1">
      <x:c r="A1094" s="80" t="n">
        <x:v>46254</x:v>
      </x:c>
      <x:c r="B1094" s="78" t="str">
        <x:v>RM-0043</x:v>
      </x:c>
      <x:c r="C1094" s="78" t="n">
        <x:v>1042.5</x:v>
      </x:c>
    </x:row>
    <x:row r="1095" ht="15" customHeight="1">
      <x:c r="A1095" s="80" t="n">
        <x:v>46247</x:v>
      </x:c>
      <x:c r="B1095" s="78" t="str">
        <x:v>RM-0043</x:v>
      </x:c>
      <x:c r="C1095" s="78" t="n">
        <x:v>680.5</x:v>
      </x:c>
    </x:row>
    <x:row r="1096" ht="15" customHeight="1">
      <x:c r="A1096" s="80" t="n">
        <x:v>46240</x:v>
      </x:c>
      <x:c r="B1096" s="78" t="str">
        <x:v>RM-0043</x:v>
      </x:c>
      <x:c r="C1096" s="78" t="n">
        <x:v>1018.8</x:v>
      </x:c>
    </x:row>
    <x:row r="1097" ht="15" customHeight="1">
      <x:c r="A1097" s="80" t="n">
        <x:v>46233</x:v>
      </x:c>
      <x:c r="B1097" s="78" t="str">
        <x:v>RM-0043</x:v>
      </x:c>
      <x:c r="C1097" s="78" t="n">
        <x:v>754.9</x:v>
      </x:c>
    </x:row>
    <x:row r="1098" ht="15" customHeight="1">
      <x:c r="A1098" s="80" t="n">
        <x:v>46226</x:v>
      </x:c>
      <x:c r="B1098" s="78" t="str">
        <x:v>RM-0043</x:v>
      </x:c>
      <x:c r="C1098" s="78" t="n">
        <x:v>1088</x:v>
      </x:c>
    </x:row>
    <x:row r="1099" ht="15" customHeight="1">
      <x:c r="A1099" s="80" t="n">
        <x:v>46219</x:v>
      </x:c>
      <x:c r="B1099" s="78" t="str">
        <x:v>RM-0043</x:v>
      </x:c>
      <x:c r="C1099" s="78" t="n">
        <x:v>876.5</x:v>
      </x:c>
    </x:row>
    <x:row r="1100" ht="15" customHeight="1">
      <x:c r="A1100" s="80" t="n">
        <x:v>46212</x:v>
      </x:c>
      <x:c r="B1100" s="78" t="str">
        <x:v>RM-0043</x:v>
      </x:c>
      <x:c r="C1100" s="78" t="n">
        <x:v>971.5</x:v>
      </x:c>
    </x:row>
    <x:row r="1101" ht="15" customHeight="1">
      <x:c r="A1101" s="80" t="n">
        <x:v>46205</x:v>
      </x:c>
      <x:c r="B1101" s="78" t="str">
        <x:v>RM-0043</x:v>
      </x:c>
      <x:c r="C1101" s="78" t="n">
        <x:v>1110</x:v>
      </x:c>
    </x:row>
    <x:row r="1102" ht="15" customHeight="1">
      <x:c r="A1102" s="80" t="n">
        <x:v>46198</x:v>
      </x:c>
      <x:c r="B1102" s="78" t="str">
        <x:v>RM-0043</x:v>
      </x:c>
      <x:c r="C1102" s="78" t="n">
        <x:v>1068.2</x:v>
      </x:c>
    </x:row>
    <x:row r="1103" ht="15" customHeight="1">
      <x:c r="A1103" s="80" t="n">
        <x:v>46191</x:v>
      </x:c>
      <x:c r="B1103" s="78" t="str">
        <x:v>RM-0043</x:v>
      </x:c>
      <x:c r="C1103" s="78" t="n">
        <x:v>1134.1</x:v>
      </x:c>
    </x:row>
    <x:row r="1104" ht="15" customHeight="1">
      <x:c r="A1104" s="80" t="n">
        <x:v>46184</x:v>
      </x:c>
      <x:c r="B1104" s="78" t="str">
        <x:v>RM-0043</x:v>
      </x:c>
      <x:c r="C1104" s="78" t="n">
        <x:v>1371.4</x:v>
      </x:c>
    </x:row>
    <x:row r="1105" ht="15" customHeight="1">
      <x:c r="A1105" s="80" t="n">
        <x:v>46177</x:v>
      </x:c>
      <x:c r="B1105" s="78" t="str">
        <x:v>RM-0043</x:v>
      </x:c>
      <x:c r="C1105" s="78" t="n">
        <x:v>782.5</x:v>
      </x:c>
    </x:row>
    <x:row r="1106" ht="15" customHeight="1">
      <x:c r="A1106" s="80" t="n">
        <x:v>46170</x:v>
      </x:c>
      <x:c r="B1106" s="78" t="str">
        <x:v>RM-0043</x:v>
      </x:c>
      <x:c r="C1106" s="78" t="n">
        <x:v>880.5</x:v>
      </x:c>
    </x:row>
    <x:row r="1107" ht="15" customHeight="1">
      <x:c r="A1107" s="80" t="n">
        <x:v>46163</x:v>
      </x:c>
      <x:c r="B1107" s="78" t="str">
        <x:v>RM-0043</x:v>
      </x:c>
      <x:c r="C1107" s="78" t="n">
        <x:v>1004.2</x:v>
      </x:c>
    </x:row>
    <x:row r="1108" ht="15" customHeight="1">
      <x:c r="A1108" s="80" t="n">
        <x:v>46156</x:v>
      </x:c>
      <x:c r="B1108" s="78" t="str">
        <x:v>RM-0043</x:v>
      </x:c>
      <x:c r="C1108" s="78" t="n">
        <x:v>1144.8</x:v>
      </x:c>
    </x:row>
    <x:row r="1109" ht="15" customHeight="1">
      <x:c r="A1109" s="80" t="n">
        <x:v>46149</x:v>
      </x:c>
      <x:c r="B1109" s="78" t="str">
        <x:v>RM-0043</x:v>
      </x:c>
      <x:c r="C1109" s="78" t="n">
        <x:v>1336</x:v>
      </x:c>
    </x:row>
    <x:row r="1110" ht="15" customHeight="1">
      <x:c r="A1110" s="80" t="n">
        <x:v>46142</x:v>
      </x:c>
      <x:c r="B1110" s="78" t="str">
        <x:v>RM-0043</x:v>
      </x:c>
      <x:c r="C1110" s="78" t="n">
        <x:v>950.4</x:v>
      </x:c>
    </x:row>
    <x:row r="1111" ht="15" customHeight="1">
      <x:c r="A1111" s="80" t="n">
        <x:v>46135</x:v>
      </x:c>
      <x:c r="B1111" s="78" t="str">
        <x:v>RM-0043</x:v>
      </x:c>
      <x:c r="C1111" s="78" t="n">
        <x:v>868.9</x:v>
      </x:c>
    </x:row>
    <x:row r="1112" ht="15" customHeight="1">
      <x:c r="A1112" s="80" t="n">
        <x:v>46128</x:v>
      </x:c>
      <x:c r="B1112" s="78" t="str">
        <x:v>RM-0043</x:v>
      </x:c>
      <x:c r="C1112" s="78" t="n">
        <x:v>1156.5</x:v>
      </x:c>
    </x:row>
    <x:row r="1113" ht="15" customHeight="1">
      <x:c r="A1113" s="80" t="n">
        <x:v>46121</x:v>
      </x:c>
      <x:c r="B1113" s="78" t="str">
        <x:v>RM-0043</x:v>
      </x:c>
      <x:c r="C1113" s="78" t="n">
        <x:v>1038</x:v>
      </x:c>
    </x:row>
    <x:row r="1114" ht="15" customHeight="1">
      <x:c r="A1114" s="80" t="n">
        <x:v>46114</x:v>
      </x:c>
      <x:c r="B1114" s="78" t="str">
        <x:v>RM-0043</x:v>
      </x:c>
      <x:c r="C1114" s="78" t="n">
        <x:v>972</x:v>
      </x:c>
    </x:row>
    <x:row r="1115" ht="15" customHeight="1">
      <x:c r="A1115" s="80" t="n">
        <x:v>46107</x:v>
      </x:c>
      <x:c r="B1115" s="78" t="str">
        <x:v>RM-0043</x:v>
      </x:c>
      <x:c r="C1115" s="78" t="n">
        <x:v>1117.7</x:v>
      </x:c>
    </x:row>
    <x:row r="1116" ht="15" customHeight="1">
      <x:c r="A1116" s="80" t="n">
        <x:v>46100</x:v>
      </x:c>
      <x:c r="B1116" s="78" t="str">
        <x:v>RM-0043</x:v>
      </x:c>
      <x:c r="C1116" s="78" t="n">
        <x:v>845.1</x:v>
      </x:c>
    </x:row>
    <x:row r="1117" ht="15" customHeight="1">
      <x:c r="A1117" s="80" t="n">
        <x:v>46093</x:v>
      </x:c>
      <x:c r="B1117" s="78" t="str">
        <x:v>RM-0043</x:v>
      </x:c>
      <x:c r="C1117" s="78" t="n">
        <x:v>1307.6</x:v>
      </x:c>
    </x:row>
    <x:row r="1118" ht="15" customHeight="1">
      <x:c r="A1118" s="80" t="n">
        <x:v>46086</x:v>
      </x:c>
      <x:c r="B1118" s="78" t="str">
        <x:v>RM-0043</x:v>
      </x:c>
      <x:c r="C1118" s="78" t="n">
        <x:v>1114.5</x:v>
      </x:c>
    </x:row>
    <x:row r="1119" ht="15" customHeight="1">
      <x:c r="A1119" s="80" t="n">
        <x:v>46079</x:v>
      </x:c>
      <x:c r="B1119" s="78" t="str">
        <x:v>RM-0043</x:v>
      </x:c>
      <x:c r="C1119" s="78" t="n">
        <x:v>1004.3</x:v>
      </x:c>
    </x:row>
    <x:row r="1120" ht="15" customHeight="1">
      <x:c r="A1120" s="80" t="n">
        <x:v>46254</x:v>
      </x:c>
      <x:c r="B1120" s="78" t="str">
        <x:v>RM-0044</x:v>
      </x:c>
      <x:c r="C1120" s="78" t="n">
        <x:v>584</x:v>
      </x:c>
    </x:row>
    <x:row r="1121" ht="15" customHeight="1">
      <x:c r="A1121" s="80" t="n">
        <x:v>46247</x:v>
      </x:c>
      <x:c r="B1121" s="78" t="str">
        <x:v>RM-0044</x:v>
      </x:c>
      <x:c r="C1121" s="78" t="n">
        <x:v>487.8</x:v>
      </x:c>
    </x:row>
    <x:row r="1122" ht="15" customHeight="1">
      <x:c r="A1122" s="80" t="n">
        <x:v>46240</x:v>
      </x:c>
      <x:c r="B1122" s="78" t="str">
        <x:v>RM-0044</x:v>
      </x:c>
      <x:c r="C1122" s="78" t="n">
        <x:v>440.5</x:v>
      </x:c>
    </x:row>
    <x:row r="1123" ht="15" customHeight="1">
      <x:c r="A1123" s="80" t="n">
        <x:v>46233</x:v>
      </x:c>
      <x:c r="B1123" s="78" t="str">
        <x:v>RM-0044</x:v>
      </x:c>
      <x:c r="C1123" s="78" t="n">
        <x:v>505.7</x:v>
      </x:c>
    </x:row>
    <x:row r="1124" ht="15" customHeight="1">
      <x:c r="A1124" s="80" t="n">
        <x:v>46226</x:v>
      </x:c>
      <x:c r="B1124" s="78" t="str">
        <x:v>RM-0044</x:v>
      </x:c>
      <x:c r="C1124" s="78" t="n">
        <x:v>453.8</x:v>
      </x:c>
    </x:row>
    <x:row r="1125" ht="15" customHeight="1">
      <x:c r="A1125" s="80" t="n">
        <x:v>46219</x:v>
      </x:c>
      <x:c r="B1125" s="78" t="str">
        <x:v>RM-0044</x:v>
      </x:c>
      <x:c r="C1125" s="78" t="n">
        <x:v>518.3</x:v>
      </x:c>
    </x:row>
    <x:row r="1126" ht="15" customHeight="1">
      <x:c r="A1126" s="80" t="n">
        <x:v>46212</x:v>
      </x:c>
      <x:c r="B1126" s="78" t="str">
        <x:v>RM-0044</x:v>
      </x:c>
      <x:c r="C1126" s="78" t="n">
        <x:v>710.9</x:v>
      </x:c>
    </x:row>
    <x:row r="1127" ht="15" customHeight="1">
      <x:c r="A1127" s="80" t="n">
        <x:v>46205</x:v>
      </x:c>
      <x:c r="B1127" s="78" t="str">
        <x:v>RM-0044</x:v>
      </x:c>
      <x:c r="C1127" s="78" t="n">
        <x:v>539.5</x:v>
      </x:c>
    </x:row>
    <x:row r="1128" ht="15" customHeight="1">
      <x:c r="A1128" s="80" t="n">
        <x:v>46198</x:v>
      </x:c>
      <x:c r="B1128" s="78" t="str">
        <x:v>RM-0044</x:v>
      </x:c>
      <x:c r="C1128" s="78" t="n">
        <x:v>587.3</x:v>
      </x:c>
    </x:row>
    <x:row r="1129" ht="15" customHeight="1">
      <x:c r="A1129" s="80" t="n">
        <x:v>46191</x:v>
      </x:c>
      <x:c r="B1129" s="78" t="str">
        <x:v>RM-0044</x:v>
      </x:c>
      <x:c r="C1129" s="78" t="n">
        <x:v>522.2</x:v>
      </x:c>
    </x:row>
    <x:row r="1130" ht="15" customHeight="1">
      <x:c r="A1130" s="80" t="n">
        <x:v>46184</x:v>
      </x:c>
      <x:c r="B1130" s="78" t="str">
        <x:v>RM-0044</x:v>
      </x:c>
      <x:c r="C1130" s="78" t="n">
        <x:v>465.2</x:v>
      </x:c>
    </x:row>
    <x:row r="1131" ht="15" customHeight="1">
      <x:c r="A1131" s="80" t="n">
        <x:v>46177</x:v>
      </x:c>
      <x:c r="B1131" s="78" t="str">
        <x:v>RM-0044</x:v>
      </x:c>
      <x:c r="C1131" s="78" t="n">
        <x:v>611.3</x:v>
      </x:c>
    </x:row>
    <x:row r="1132" ht="15" customHeight="1">
      <x:c r="A1132" s="80" t="n">
        <x:v>46170</x:v>
      </x:c>
      <x:c r="B1132" s="78" t="str">
        <x:v>RM-0044</x:v>
      </x:c>
      <x:c r="C1132" s="78" t="n">
        <x:v>571.2</x:v>
      </x:c>
    </x:row>
    <x:row r="1133" ht="15" customHeight="1">
      <x:c r="A1133" s="80" t="n">
        <x:v>46163</x:v>
      </x:c>
      <x:c r="B1133" s="78" t="str">
        <x:v>RM-0044</x:v>
      </x:c>
      <x:c r="C1133" s="78" t="n">
        <x:v>606.8</x:v>
      </x:c>
    </x:row>
    <x:row r="1134" ht="15" customHeight="1">
      <x:c r="A1134" s="80" t="n">
        <x:v>46156</x:v>
      </x:c>
      <x:c r="B1134" s="78" t="str">
        <x:v>RM-0044</x:v>
      </x:c>
      <x:c r="C1134" s="78" t="n">
        <x:v>618.2</x:v>
      </x:c>
    </x:row>
    <x:row r="1135" ht="15" customHeight="1">
      <x:c r="A1135" s="80" t="n">
        <x:v>46149</x:v>
      </x:c>
      <x:c r="B1135" s="78" t="str">
        <x:v>RM-0044</x:v>
      </x:c>
      <x:c r="C1135" s="78" t="n">
        <x:v>832.7</x:v>
      </x:c>
    </x:row>
    <x:row r="1136" ht="15" customHeight="1">
      <x:c r="A1136" s="80" t="n">
        <x:v>46142</x:v>
      </x:c>
      <x:c r="B1136" s="78" t="str">
        <x:v>RM-0044</x:v>
      </x:c>
      <x:c r="C1136" s="78" t="n">
        <x:v>808.8</x:v>
      </x:c>
    </x:row>
    <x:row r="1137" ht="15" customHeight="1">
      <x:c r="A1137" s="80" t="n">
        <x:v>46135</x:v>
      </x:c>
      <x:c r="B1137" s="78" t="str">
        <x:v>RM-0044</x:v>
      </x:c>
      <x:c r="C1137" s="78" t="n">
        <x:v>670.7</x:v>
      </x:c>
    </x:row>
    <x:row r="1138" ht="15" customHeight="1">
      <x:c r="A1138" s="80" t="n">
        <x:v>46128</x:v>
      </x:c>
      <x:c r="B1138" s="78" t="str">
        <x:v>RM-0044</x:v>
      </x:c>
      <x:c r="C1138" s="78" t="n">
        <x:v>578</x:v>
      </x:c>
    </x:row>
    <x:row r="1139" ht="15" customHeight="1">
      <x:c r="A1139" s="80" t="n">
        <x:v>46121</x:v>
      </x:c>
      <x:c r="B1139" s="78" t="str">
        <x:v>RM-0044</x:v>
      </x:c>
      <x:c r="C1139" s="78" t="n">
        <x:v>625.6</x:v>
      </x:c>
    </x:row>
    <x:row r="1140" ht="15" customHeight="1">
      <x:c r="A1140" s="80" t="n">
        <x:v>46114</x:v>
      </x:c>
      <x:c r="B1140" s="78" t="str">
        <x:v>RM-0044</x:v>
      </x:c>
      <x:c r="C1140" s="78" t="n">
        <x:v>659.9</x:v>
      </x:c>
    </x:row>
    <x:row r="1141" ht="15" customHeight="1">
      <x:c r="A1141" s="80" t="n">
        <x:v>46107</x:v>
      </x:c>
      <x:c r="B1141" s="78" t="str">
        <x:v>RM-0044</x:v>
      </x:c>
      <x:c r="C1141" s="78" t="n">
        <x:v>491.4</x:v>
      </x:c>
    </x:row>
    <x:row r="1142" ht="15" customHeight="1">
      <x:c r="A1142" s="80" t="n">
        <x:v>46100</x:v>
      </x:c>
      <x:c r="B1142" s="78" t="str">
        <x:v>RM-0044</x:v>
      </x:c>
      <x:c r="C1142" s="78" t="n">
        <x:v>710</x:v>
      </x:c>
    </x:row>
    <x:row r="1143" ht="15" customHeight="1">
      <x:c r="A1143" s="80" t="n">
        <x:v>46093</x:v>
      </x:c>
      <x:c r="B1143" s="78" t="str">
        <x:v>RM-0044</x:v>
      </x:c>
      <x:c r="C1143" s="78" t="n">
        <x:v>829.7</x:v>
      </x:c>
    </x:row>
    <x:row r="1144" ht="15" customHeight="1">
      <x:c r="A1144" s="80" t="n">
        <x:v>46086</x:v>
      </x:c>
      <x:c r="B1144" s="78" t="str">
        <x:v>RM-0044</x:v>
      </x:c>
      <x:c r="C1144" s="78" t="n">
        <x:v>533.2</x:v>
      </x:c>
    </x:row>
    <x:row r="1145" ht="15" customHeight="1">
      <x:c r="A1145" s="80" t="n">
        <x:v>46079</x:v>
      </x:c>
      <x:c r="B1145" s="78" t="str">
        <x:v>RM-0044</x:v>
      </x:c>
      <x:c r="C1145" s="78" t="n">
        <x:v>575.1</x:v>
      </x:c>
    </x:row>
    <x:row r="1146" ht="15" customHeight="1">
      <x:c r="A1146" s="80" t="n">
        <x:v>46254</x:v>
      </x:c>
      <x:c r="B1146" s="78" t="str">
        <x:v>RM-0045</x:v>
      </x:c>
      <x:c r="C1146" s="78" t="n">
        <x:v>1418</x:v>
      </x:c>
    </x:row>
    <x:row r="1147" ht="15" customHeight="1">
      <x:c r="A1147" s="80" t="n">
        <x:v>46247</x:v>
      </x:c>
      <x:c r="B1147" s="78" t="str">
        <x:v>RM-0045</x:v>
      </x:c>
      <x:c r="C1147" s="78" t="n">
        <x:v>1391.2</x:v>
      </x:c>
    </x:row>
    <x:row r="1148" ht="15" customHeight="1">
      <x:c r="A1148" s="80" t="n">
        <x:v>46240</x:v>
      </x:c>
      <x:c r="B1148" s="78" t="str">
        <x:v>RM-0045</x:v>
      </x:c>
      <x:c r="C1148" s="78" t="n">
        <x:v>1290.3</x:v>
      </x:c>
    </x:row>
    <x:row r="1149" ht="15" customHeight="1">
      <x:c r="A1149" s="80" t="n">
        <x:v>46233</x:v>
      </x:c>
      <x:c r="B1149" s="78" t="str">
        <x:v>RM-0045</x:v>
      </x:c>
      <x:c r="C1149" s="78" t="n">
        <x:v>1558.2</x:v>
      </x:c>
    </x:row>
    <x:row r="1150" ht="15" customHeight="1">
      <x:c r="A1150" s="80" t="n">
        <x:v>46226</x:v>
      </x:c>
      <x:c r="B1150" s="78" t="str">
        <x:v>RM-0045</x:v>
      </x:c>
      <x:c r="C1150" s="78" t="n">
        <x:v>1680.3</x:v>
      </x:c>
    </x:row>
    <x:row r="1151" ht="15" customHeight="1">
      <x:c r="A1151" s="80" t="n">
        <x:v>46219</x:v>
      </x:c>
      <x:c r="B1151" s="78" t="str">
        <x:v>RM-0045</x:v>
      </x:c>
      <x:c r="C1151" s="78" t="n">
        <x:v>2040.6</x:v>
      </x:c>
    </x:row>
    <x:row r="1152" ht="15" customHeight="1">
      <x:c r="A1152" s="80" t="n">
        <x:v>46212</x:v>
      </x:c>
      <x:c r="B1152" s="78" t="str">
        <x:v>RM-0045</x:v>
      </x:c>
      <x:c r="C1152" s="78" t="n">
        <x:v>1625.6</x:v>
      </x:c>
    </x:row>
    <x:row r="1153" ht="15" customHeight="1">
      <x:c r="A1153" s="80" t="n">
        <x:v>46205</x:v>
      </x:c>
      <x:c r="B1153" s="78" t="str">
        <x:v>RM-0045</x:v>
      </x:c>
      <x:c r="C1153" s="78" t="n">
        <x:v>1553.2</x:v>
      </x:c>
    </x:row>
    <x:row r="1154" ht="15" customHeight="1">
      <x:c r="A1154" s="80" t="n">
        <x:v>46198</x:v>
      </x:c>
      <x:c r="B1154" s="78" t="str">
        <x:v>RM-0045</x:v>
      </x:c>
      <x:c r="C1154" s="78" t="n">
        <x:v>1589.7</x:v>
      </x:c>
    </x:row>
    <x:row r="1155" ht="15" customHeight="1">
      <x:c r="A1155" s="80" t="n">
        <x:v>46191</x:v>
      </x:c>
      <x:c r="B1155" s="78" t="str">
        <x:v>RM-0045</x:v>
      </x:c>
      <x:c r="C1155" s="78" t="n">
        <x:v>2159</x:v>
      </x:c>
    </x:row>
    <x:row r="1156" ht="15" customHeight="1">
      <x:c r="A1156" s="80" t="n">
        <x:v>46184</x:v>
      </x:c>
      <x:c r="B1156" s="78" t="str">
        <x:v>RM-0045</x:v>
      </x:c>
      <x:c r="C1156" s="78" t="n">
        <x:v>1295.4</x:v>
      </x:c>
    </x:row>
    <x:row r="1157" ht="15" customHeight="1">
      <x:c r="A1157" s="80" t="n">
        <x:v>46177</x:v>
      </x:c>
      <x:c r="B1157" s="78" t="str">
        <x:v>RM-0045</x:v>
      </x:c>
      <x:c r="C1157" s="78" t="n">
        <x:v>1460.8</x:v>
      </x:c>
    </x:row>
    <x:row r="1158" ht="15" customHeight="1">
      <x:c r="A1158" s="80" t="n">
        <x:v>46170</x:v>
      </x:c>
      <x:c r="B1158" s="78" t="str">
        <x:v>RM-0045</x:v>
      </x:c>
      <x:c r="C1158" s="78" t="n">
        <x:v>1477.4</x:v>
      </x:c>
    </x:row>
    <x:row r="1159" ht="15" customHeight="1">
      <x:c r="A1159" s="80" t="n">
        <x:v>46163</x:v>
      </x:c>
      <x:c r="B1159" s="78" t="str">
        <x:v>RM-0045</x:v>
      </x:c>
      <x:c r="C1159" s="78" t="n">
        <x:v>1717.2</x:v>
      </x:c>
    </x:row>
    <x:row r="1160" ht="15" customHeight="1">
      <x:c r="A1160" s="80" t="n">
        <x:v>46156</x:v>
      </x:c>
      <x:c r="B1160" s="78" t="str">
        <x:v>RM-0045</x:v>
      </x:c>
      <x:c r="C1160" s="78" t="n">
        <x:v>2150.6</x:v>
      </x:c>
    </x:row>
    <x:row r="1161" ht="15" customHeight="1">
      <x:c r="A1161" s="80" t="n">
        <x:v>46149</x:v>
      </x:c>
      <x:c r="B1161" s="78" t="str">
        <x:v>RM-0045</x:v>
      </x:c>
      <x:c r="C1161" s="78" t="n">
        <x:v>2100.1</x:v>
      </x:c>
    </x:row>
    <x:row r="1162" ht="15" customHeight="1">
      <x:c r="A1162" s="80" t="n">
        <x:v>46142</x:v>
      </x:c>
      <x:c r="B1162" s="78" t="str">
        <x:v>RM-0045</x:v>
      </x:c>
      <x:c r="C1162" s="78" t="n">
        <x:v>1417.5</x:v>
      </x:c>
    </x:row>
    <x:row r="1163" ht="15" customHeight="1">
      <x:c r="A1163" s="80" t="n">
        <x:v>46135</x:v>
      </x:c>
      <x:c r="B1163" s="78" t="str">
        <x:v>RM-0045</x:v>
      </x:c>
      <x:c r="C1163" s="78" t="n">
        <x:v>2127.8</x:v>
      </x:c>
    </x:row>
    <x:row r="1164" ht="15" customHeight="1">
      <x:c r="A1164" s="80" t="n">
        <x:v>46128</x:v>
      </x:c>
      <x:c r="B1164" s="78" t="str">
        <x:v>RM-0045</x:v>
      </x:c>
      <x:c r="C1164" s="78" t="n">
        <x:v>1550.7</x:v>
      </x:c>
    </x:row>
    <x:row r="1165" ht="15" customHeight="1">
      <x:c r="A1165" s="80" t="n">
        <x:v>46121</x:v>
      </x:c>
      <x:c r="B1165" s="78" t="str">
        <x:v>RM-0045</x:v>
      </x:c>
      <x:c r="C1165" s="78" t="n">
        <x:v>1752.2</x:v>
      </x:c>
    </x:row>
    <x:row r="1166" ht="15" customHeight="1">
      <x:c r="A1166" s="80" t="n">
        <x:v>46114</x:v>
      </x:c>
      <x:c r="B1166" s="78" t="str">
        <x:v>RM-0045</x:v>
      </x:c>
      <x:c r="C1166" s="78" t="n">
        <x:v>1797.8</x:v>
      </x:c>
    </x:row>
    <x:row r="1167" ht="15" customHeight="1">
      <x:c r="A1167" s="80" t="n">
        <x:v>46107</x:v>
      </x:c>
      <x:c r="B1167" s="78" t="str">
        <x:v>RM-0045</x:v>
      </x:c>
      <x:c r="C1167" s="78" t="n">
        <x:v>2028.4</x:v>
      </x:c>
    </x:row>
    <x:row r="1168" ht="15" customHeight="1">
      <x:c r="A1168" s="80" t="n">
        <x:v>46100</x:v>
      </x:c>
      <x:c r="B1168" s="78" t="str">
        <x:v>RM-0045</x:v>
      </x:c>
      <x:c r="C1168" s="78" t="n">
        <x:v>1611.7</x:v>
      </x:c>
    </x:row>
    <x:row r="1169" ht="15" customHeight="1">
      <x:c r="A1169" s="80" t="n">
        <x:v>46093</x:v>
      </x:c>
      <x:c r="B1169" s="78" t="str">
        <x:v>RM-0045</x:v>
      </x:c>
      <x:c r="C1169" s="78" t="n">
        <x:v>2245</x:v>
      </x:c>
    </x:row>
    <x:row r="1170" ht="15" customHeight="1">
      <x:c r="A1170" s="80" t="n">
        <x:v>46086</x:v>
      </x:c>
      <x:c r="B1170" s="78" t="str">
        <x:v>RM-0045</x:v>
      </x:c>
      <x:c r="C1170" s="78" t="n">
        <x:v>2053.5</x:v>
      </x:c>
    </x:row>
    <x:row r="1171" ht="15" customHeight="1">
      <x:c r="A1171" s="80" t="n">
        <x:v>46079</x:v>
      </x:c>
      <x:c r="B1171" s="78" t="str">
        <x:v>RM-0045</x:v>
      </x:c>
      <x:c r="C1171" s="78" t="n">
        <x:v>1920.3</x:v>
      </x:c>
    </x:row>
    <x:row r="1172" ht="15" customHeight="1">
      <x:c r="A1172" s="80" t="n">
        <x:v>46254</x:v>
      </x:c>
      <x:c r="B1172" s="78" t="str">
        <x:v>RM-0046</x:v>
      </x:c>
      <x:c r="C1172" s="78" t="n">
        <x:v>489</x:v>
      </x:c>
    </x:row>
    <x:row r="1173" ht="15" customHeight="1">
      <x:c r="A1173" s="80" t="n">
        <x:v>46247</x:v>
      </x:c>
      <x:c r="B1173" s="78" t="str">
        <x:v>RM-0046</x:v>
      </x:c>
      <x:c r="C1173" s="78" t="n">
        <x:v>646.2</x:v>
      </x:c>
    </x:row>
    <x:row r="1174" ht="15" customHeight="1">
      <x:c r="A1174" s="80" t="n">
        <x:v>46240</x:v>
      </x:c>
      <x:c r="B1174" s="78" t="str">
        <x:v>RM-0046</x:v>
      </x:c>
      <x:c r="C1174" s="78" t="n">
        <x:v>652</x:v>
      </x:c>
    </x:row>
    <x:row r="1175" ht="15" customHeight="1">
      <x:c r="A1175" s="80" t="n">
        <x:v>46233</x:v>
      </x:c>
      <x:c r="B1175" s="78" t="str">
        <x:v>RM-0046</x:v>
      </x:c>
      <x:c r="C1175" s="78" t="n">
        <x:v>580.4</x:v>
      </x:c>
    </x:row>
    <x:row r="1176" ht="15" customHeight="1">
      <x:c r="A1176" s="80" t="n">
        <x:v>46226</x:v>
      </x:c>
      <x:c r="B1176" s="78" t="str">
        <x:v>RM-0046</x:v>
      </x:c>
      <x:c r="C1176" s="78" t="n">
        <x:v>524.4</x:v>
      </x:c>
    </x:row>
    <x:row r="1177" ht="15" customHeight="1">
      <x:c r="A1177" s="80" t="n">
        <x:v>46219</x:v>
      </x:c>
      <x:c r="B1177" s="78" t="str">
        <x:v>RM-0046</x:v>
      </x:c>
      <x:c r="C1177" s="78" t="n">
        <x:v>498.5</x:v>
      </x:c>
    </x:row>
    <x:row r="1178" ht="15" customHeight="1">
      <x:c r="A1178" s="80" t="n">
        <x:v>46212</x:v>
      </x:c>
      <x:c r="B1178" s="78" t="str">
        <x:v>RM-0046</x:v>
      </x:c>
      <x:c r="C1178" s="78" t="n">
        <x:v>538.5</x:v>
      </x:c>
    </x:row>
    <x:row r="1179" ht="15" customHeight="1">
      <x:c r="A1179" s="80" t="n">
        <x:v>46205</x:v>
      </x:c>
      <x:c r="B1179" s="78" t="str">
        <x:v>RM-0046</x:v>
      </x:c>
      <x:c r="C1179" s="78" t="n">
        <x:v>613.6</x:v>
      </x:c>
    </x:row>
    <x:row r="1180" ht="15" customHeight="1">
      <x:c r="A1180" s="80" t="n">
        <x:v>46198</x:v>
      </x:c>
      <x:c r="B1180" s="78" t="str">
        <x:v>RM-0046</x:v>
      </x:c>
      <x:c r="C1180" s="78" t="n">
        <x:v>739.2</x:v>
      </x:c>
    </x:row>
    <x:row r="1181" ht="15" customHeight="1">
      <x:c r="A1181" s="80" t="n">
        <x:v>46191</x:v>
      </x:c>
      <x:c r="B1181" s="78" t="str">
        <x:v>RM-0046</x:v>
      </x:c>
      <x:c r="C1181" s="78" t="n">
        <x:v>733.7</x:v>
      </x:c>
    </x:row>
    <x:row r="1182" ht="15" customHeight="1">
      <x:c r="A1182" s="80" t="n">
        <x:v>46184</x:v>
      </x:c>
      <x:c r="B1182" s="78" t="str">
        <x:v>RM-0046</x:v>
      </x:c>
      <x:c r="C1182" s="78" t="n">
        <x:v>840.2</x:v>
      </x:c>
    </x:row>
    <x:row r="1183" ht="15" customHeight="1">
      <x:c r="A1183" s="80" t="n">
        <x:v>46177</x:v>
      </x:c>
      <x:c r="B1183" s="78" t="str">
        <x:v>RM-0046</x:v>
      </x:c>
      <x:c r="C1183" s="78" t="n">
        <x:v>857</x:v>
      </x:c>
    </x:row>
    <x:row r="1184" ht="15" customHeight="1">
      <x:c r="A1184" s="80" t="n">
        <x:v>46170</x:v>
      </x:c>
      <x:c r="B1184" s="78" t="str">
        <x:v>RM-0046</x:v>
      </x:c>
      <x:c r="C1184" s="78" t="n">
        <x:v>615.9</x:v>
      </x:c>
    </x:row>
    <x:row r="1185" ht="15" customHeight="1">
      <x:c r="A1185" s="80" t="n">
        <x:v>46163</x:v>
      </x:c>
      <x:c r="B1185" s="78" t="str">
        <x:v>RM-0046</x:v>
      </x:c>
      <x:c r="C1185" s="78" t="n">
        <x:v>828</x:v>
      </x:c>
    </x:row>
    <x:row r="1186" ht="15" customHeight="1">
      <x:c r="A1186" s="80" t="n">
        <x:v>46156</x:v>
      </x:c>
      <x:c r="B1186" s="78" t="str">
        <x:v>RM-0046</x:v>
      </x:c>
      <x:c r="C1186" s="78" t="n">
        <x:v>648.5</x:v>
      </x:c>
    </x:row>
    <x:row r="1187" ht="15" customHeight="1">
      <x:c r="A1187" s="80" t="n">
        <x:v>46149</x:v>
      </x:c>
      <x:c r="B1187" s="78" t="str">
        <x:v>RM-0046</x:v>
      </x:c>
      <x:c r="C1187" s="78" t="n">
        <x:v>637</x:v>
      </x:c>
    </x:row>
    <x:row r="1188" ht="15" customHeight="1">
      <x:c r="A1188" s="80" t="n">
        <x:v>46142</x:v>
      </x:c>
      <x:c r="B1188" s="78" t="str">
        <x:v>RM-0046</x:v>
      </x:c>
      <x:c r="C1188" s="78" t="n">
        <x:v>673.9</x:v>
      </x:c>
    </x:row>
    <x:row r="1189" ht="15" customHeight="1">
      <x:c r="A1189" s="80" t="n">
        <x:v>46135</x:v>
      </x:c>
      <x:c r="B1189" s="78" t="str">
        <x:v>RM-0046</x:v>
      </x:c>
      <x:c r="C1189" s="78" t="n">
        <x:v>625.3</x:v>
      </x:c>
    </x:row>
    <x:row r="1190" ht="15" customHeight="1">
      <x:c r="A1190" s="80" t="n">
        <x:v>46128</x:v>
      </x:c>
      <x:c r="B1190" s="78" t="str">
        <x:v>RM-0046</x:v>
      </x:c>
      <x:c r="C1190" s="78" t="n">
        <x:v>618.9</x:v>
      </x:c>
    </x:row>
    <x:row r="1191" ht="15" customHeight="1">
      <x:c r="A1191" s="80" t="n">
        <x:v>46121</x:v>
      </x:c>
      <x:c r="B1191" s="78" t="str">
        <x:v>RM-0046</x:v>
      </x:c>
      <x:c r="C1191" s="78" t="n">
        <x:v>659</x:v>
      </x:c>
    </x:row>
    <x:row r="1192" ht="15" customHeight="1">
      <x:c r="A1192" s="80" t="n">
        <x:v>46114</x:v>
      </x:c>
      <x:c r="B1192" s="78" t="str">
        <x:v>RM-0046</x:v>
      </x:c>
      <x:c r="C1192" s="78" t="n">
        <x:v>869.7</x:v>
      </x:c>
    </x:row>
    <x:row r="1193" ht="15" customHeight="1">
      <x:c r="A1193" s="80" t="n">
        <x:v>46107</x:v>
      </x:c>
      <x:c r="B1193" s="78" t="str">
        <x:v>RM-0046</x:v>
      </x:c>
      <x:c r="C1193" s="78" t="n">
        <x:v>506.4</x:v>
      </x:c>
    </x:row>
    <x:row r="1194" ht="15" customHeight="1">
      <x:c r="A1194" s="80" t="n">
        <x:v>46100</x:v>
      </x:c>
      <x:c r="B1194" s="78" t="str">
        <x:v>RM-0046</x:v>
      </x:c>
      <x:c r="C1194" s="78" t="n">
        <x:v>798.7</x:v>
      </x:c>
    </x:row>
    <x:row r="1195" ht="15" customHeight="1">
      <x:c r="A1195" s="80" t="n">
        <x:v>46093</x:v>
      </x:c>
      <x:c r="B1195" s="78" t="str">
        <x:v>RM-0046</x:v>
      </x:c>
      <x:c r="C1195" s="78" t="n">
        <x:v>763.5</x:v>
      </x:c>
    </x:row>
    <x:row r="1196" ht="15" customHeight="1">
      <x:c r="A1196" s="80" t="n">
        <x:v>46086</x:v>
      </x:c>
      <x:c r="B1196" s="78" t="str">
        <x:v>RM-0046</x:v>
      </x:c>
      <x:c r="C1196" s="78" t="n">
        <x:v>845.4</x:v>
      </x:c>
    </x:row>
    <x:row r="1197" ht="15" customHeight="1">
      <x:c r="A1197" s="80" t="n">
        <x:v>46079</x:v>
      </x:c>
      <x:c r="B1197" s="78" t="str">
        <x:v>RM-0046</x:v>
      </x:c>
      <x:c r="C1197" s="78" t="n">
        <x:v>681.9</x:v>
      </x:c>
    </x:row>
    <x:row r="1198" ht="15" customHeight="1">
      <x:c r="A1198" s="80" t="n">
        <x:v>46254</x:v>
      </x:c>
      <x:c r="B1198" s="78" t="str">
        <x:v>RM-0047</x:v>
      </x:c>
      <x:c r="C1198" s="78" t="n">
        <x:v>764.1</x:v>
      </x:c>
    </x:row>
    <x:row r="1199" ht="15" customHeight="1">
      <x:c r="A1199" s="80" t="n">
        <x:v>46247</x:v>
      </x:c>
      <x:c r="B1199" s="78" t="str">
        <x:v>RM-0047</x:v>
      </x:c>
      <x:c r="C1199" s="78" t="n">
        <x:v>850</x:v>
      </x:c>
    </x:row>
    <x:row r="1200" ht="15" customHeight="1">
      <x:c r="A1200" s="80" t="n">
        <x:v>46240</x:v>
      </x:c>
      <x:c r="B1200" s="78" t="str">
        <x:v>RM-0047</x:v>
      </x:c>
      <x:c r="C1200" s="78" t="n">
        <x:v>796.6</x:v>
      </x:c>
    </x:row>
    <x:row r="1201" ht="15" customHeight="1">
      <x:c r="A1201" s="80" t="n">
        <x:v>46233</x:v>
      </x:c>
      <x:c r="B1201" s="78" t="str">
        <x:v>RM-0047</x:v>
      </x:c>
      <x:c r="C1201" s="78" t="n">
        <x:v>753.8</x:v>
      </x:c>
    </x:row>
    <x:row r="1202" ht="15" customHeight="1">
      <x:c r="A1202" s="80" t="n">
        <x:v>46226</x:v>
      </x:c>
      <x:c r="B1202" s="78" t="str">
        <x:v>RM-0047</x:v>
      </x:c>
      <x:c r="C1202" s="78" t="n">
        <x:v>955</x:v>
      </x:c>
    </x:row>
    <x:row r="1203" ht="15" customHeight="1">
      <x:c r="A1203" s="80" t="n">
        <x:v>46219</x:v>
      </x:c>
      <x:c r="B1203" s="78" t="str">
        <x:v>RM-0047</x:v>
      </x:c>
      <x:c r="C1203" s="78" t="n">
        <x:v>731.3</x:v>
      </x:c>
    </x:row>
    <x:row r="1204" ht="15" customHeight="1">
      <x:c r="A1204" s="80" t="n">
        <x:v>46212</x:v>
      </x:c>
      <x:c r="B1204" s="78" t="str">
        <x:v>RM-0047</x:v>
      </x:c>
      <x:c r="C1204" s="78" t="n">
        <x:v>967.4</x:v>
      </x:c>
    </x:row>
    <x:row r="1205" ht="15" customHeight="1">
      <x:c r="A1205" s="80" t="n">
        <x:v>46205</x:v>
      </x:c>
      <x:c r="B1205" s="78" t="str">
        <x:v>RM-0047</x:v>
      </x:c>
      <x:c r="C1205" s="78" t="n">
        <x:v>820.2</x:v>
      </x:c>
    </x:row>
    <x:row r="1206" ht="15" customHeight="1">
      <x:c r="A1206" s="80" t="n">
        <x:v>46198</x:v>
      </x:c>
      <x:c r="B1206" s="78" t="str">
        <x:v>RM-0047</x:v>
      </x:c>
      <x:c r="C1206" s="78" t="n">
        <x:v>652.8</x:v>
      </x:c>
    </x:row>
    <x:row r="1207" ht="15" customHeight="1">
      <x:c r="A1207" s="80" t="n">
        <x:v>46191</x:v>
      </x:c>
      <x:c r="B1207" s="78" t="str">
        <x:v>RM-0047</x:v>
      </x:c>
      <x:c r="C1207" s="78" t="n">
        <x:v>931.3</x:v>
      </x:c>
    </x:row>
    <x:row r="1208" ht="15" customHeight="1">
      <x:c r="A1208" s="80" t="n">
        <x:v>46184</x:v>
      </x:c>
      <x:c r="B1208" s="78" t="str">
        <x:v>RM-0047</x:v>
      </x:c>
      <x:c r="C1208" s="78" t="n">
        <x:v>713.1</x:v>
      </x:c>
    </x:row>
    <x:row r="1209" ht="15" customHeight="1">
      <x:c r="A1209" s="80" t="n">
        <x:v>46177</x:v>
      </x:c>
      <x:c r="B1209" s="78" t="str">
        <x:v>RM-0047</x:v>
      </x:c>
      <x:c r="C1209" s="78" t="n">
        <x:v>990.9</x:v>
      </x:c>
    </x:row>
    <x:row r="1210" ht="15" customHeight="1">
      <x:c r="A1210" s="80" t="n">
        <x:v>46170</x:v>
      </x:c>
      <x:c r="B1210" s="78" t="str">
        <x:v>RM-0047</x:v>
      </x:c>
      <x:c r="C1210" s="78" t="n">
        <x:v>1166.6</x:v>
      </x:c>
    </x:row>
    <x:row r="1211" ht="15" customHeight="1">
      <x:c r="A1211" s="80" t="n">
        <x:v>46163</x:v>
      </x:c>
      <x:c r="B1211" s="78" t="str">
        <x:v>RM-0047</x:v>
      </x:c>
      <x:c r="C1211" s="78" t="n">
        <x:v>1130.2</x:v>
      </x:c>
    </x:row>
    <x:row r="1212" ht="15" customHeight="1">
      <x:c r="A1212" s="80" t="n">
        <x:v>46156</x:v>
      </x:c>
      <x:c r="B1212" s="78" t="str">
        <x:v>RM-0047</x:v>
      </x:c>
      <x:c r="C1212" s="78" t="n">
        <x:v>1141.4</x:v>
      </x:c>
    </x:row>
    <x:row r="1213" ht="15" customHeight="1">
      <x:c r="A1213" s="80" t="n">
        <x:v>46149</x:v>
      </x:c>
      <x:c r="B1213" s="78" t="str">
        <x:v>RM-0047</x:v>
      </x:c>
      <x:c r="C1213" s="78" t="n">
        <x:v>1223.9</x:v>
      </x:c>
    </x:row>
    <x:row r="1214" ht="15" customHeight="1">
      <x:c r="A1214" s="80" t="n">
        <x:v>46142</x:v>
      </x:c>
      <x:c r="B1214" s="78" t="str">
        <x:v>RM-0047</x:v>
      </x:c>
      <x:c r="C1214" s="78" t="n">
        <x:v>689.2</x:v>
      </x:c>
    </x:row>
    <x:row r="1215" ht="15" customHeight="1">
      <x:c r="A1215" s="80" t="n">
        <x:v>46135</x:v>
      </x:c>
      <x:c r="B1215" s="78" t="str">
        <x:v>RM-0047</x:v>
      </x:c>
      <x:c r="C1215" s="78" t="n">
        <x:v>1213</x:v>
      </x:c>
    </x:row>
    <x:row r="1216" ht="15" customHeight="1">
      <x:c r="A1216" s="80" t="n">
        <x:v>46128</x:v>
      </x:c>
      <x:c r="B1216" s="78" t="str">
        <x:v>RM-0047</x:v>
      </x:c>
      <x:c r="C1216" s="78" t="n">
        <x:v>1161.7</x:v>
      </x:c>
    </x:row>
    <x:row r="1217" ht="15" customHeight="1">
      <x:c r="A1217" s="80" t="n">
        <x:v>46121</x:v>
      </x:c>
      <x:c r="B1217" s="78" t="str">
        <x:v>RM-0047</x:v>
      </x:c>
      <x:c r="C1217" s="78" t="n">
        <x:v>737.8</x:v>
      </x:c>
    </x:row>
    <x:row r="1218" ht="15" customHeight="1">
      <x:c r="A1218" s="80" t="n">
        <x:v>46114</x:v>
      </x:c>
      <x:c r="B1218" s="78" t="str">
        <x:v>RM-0047</x:v>
      </x:c>
      <x:c r="C1218" s="78" t="n">
        <x:v>701</x:v>
      </x:c>
    </x:row>
    <x:row r="1219" ht="15" customHeight="1">
      <x:c r="A1219" s="80" t="n">
        <x:v>46107</x:v>
      </x:c>
      <x:c r="B1219" s="78" t="str">
        <x:v>RM-0047</x:v>
      </x:c>
      <x:c r="C1219" s="78" t="n">
        <x:v>1137.1</x:v>
      </x:c>
    </x:row>
    <x:row r="1220" ht="15" customHeight="1">
      <x:c r="A1220" s="80" t="n">
        <x:v>46100</x:v>
      </x:c>
      <x:c r="B1220" s="78" t="str">
        <x:v>RM-0047</x:v>
      </x:c>
      <x:c r="C1220" s="78" t="n">
        <x:v>943.4</x:v>
      </x:c>
    </x:row>
    <x:row r="1221" ht="15" customHeight="1">
      <x:c r="A1221" s="80" t="n">
        <x:v>46093</x:v>
      </x:c>
      <x:c r="B1221" s="78" t="str">
        <x:v>RM-0047</x:v>
      </x:c>
      <x:c r="C1221" s="78" t="n">
        <x:v>778.4</x:v>
      </x:c>
    </x:row>
    <x:row r="1222" ht="15" customHeight="1">
      <x:c r="A1222" s="80" t="n">
        <x:v>46086</x:v>
      </x:c>
      <x:c r="B1222" s="78" t="str">
        <x:v>RM-0047</x:v>
      </x:c>
      <x:c r="C1222" s="78" t="n">
        <x:v>932</x:v>
      </x:c>
    </x:row>
    <x:row r="1223" ht="15" customHeight="1">
      <x:c r="A1223" s="80" t="n">
        <x:v>46079</x:v>
      </x:c>
      <x:c r="B1223" s="78" t="str">
        <x:v>RM-0047</x:v>
      </x:c>
      <x:c r="C1223" s="78" t="n">
        <x:v>1087.6</x:v>
      </x:c>
    </x:row>
    <x:row r="1224" ht="15" customHeight="1">
      <x:c r="A1224" s="80" t="n">
        <x:v>46254</x:v>
      </x:c>
      <x:c r="B1224" s="78" t="str">
        <x:v>RM-0048</x:v>
      </x:c>
      <x:c r="C1224" s="78" t="n">
        <x:v>1337</x:v>
      </x:c>
    </x:row>
    <x:row r="1225" ht="15" customHeight="1">
      <x:c r="A1225" s="80" t="n">
        <x:v>46247</x:v>
      </x:c>
      <x:c r="B1225" s="78" t="str">
        <x:v>RM-0048</x:v>
      </x:c>
      <x:c r="C1225" s="78" t="n">
        <x:v>994.3</x:v>
      </x:c>
    </x:row>
    <x:row r="1226" ht="15" customHeight="1">
      <x:c r="A1226" s="80" t="n">
        <x:v>46240</x:v>
      </x:c>
      <x:c r="B1226" s="78" t="str">
        <x:v>RM-0048</x:v>
      </x:c>
      <x:c r="C1226" s="78" t="n">
        <x:v>1304.7</x:v>
      </x:c>
    </x:row>
    <x:row r="1227" ht="15" customHeight="1">
      <x:c r="A1227" s="80" t="n">
        <x:v>46233</x:v>
      </x:c>
      <x:c r="B1227" s="78" t="str">
        <x:v>RM-0048</x:v>
      </x:c>
      <x:c r="C1227" s="78" t="n">
        <x:v>1207.1</x:v>
      </x:c>
    </x:row>
    <x:row r="1228" ht="15" customHeight="1">
      <x:c r="A1228" s="80" t="n">
        <x:v>46226</x:v>
      </x:c>
      <x:c r="B1228" s="78" t="str">
        <x:v>RM-0048</x:v>
      </x:c>
      <x:c r="C1228" s="78" t="n">
        <x:v>1031.7</x:v>
      </x:c>
    </x:row>
    <x:row r="1229" ht="15" customHeight="1">
      <x:c r="A1229" s="80" t="n">
        <x:v>46219</x:v>
      </x:c>
      <x:c r="B1229" s="78" t="str">
        <x:v>RM-0048</x:v>
      </x:c>
      <x:c r="C1229" s="78" t="n">
        <x:v>1435.8</x:v>
      </x:c>
    </x:row>
    <x:row r="1230" ht="15" customHeight="1">
      <x:c r="A1230" s="80" t="n">
        <x:v>46212</x:v>
      </x:c>
      <x:c r="B1230" s="78" t="str">
        <x:v>RM-0048</x:v>
      </x:c>
      <x:c r="C1230" s="78" t="n">
        <x:v>1378.9</x:v>
      </x:c>
    </x:row>
    <x:row r="1231" ht="15" customHeight="1">
      <x:c r="A1231" s="80" t="n">
        <x:v>46205</x:v>
      </x:c>
      <x:c r="B1231" s="78" t="str">
        <x:v>RM-0048</x:v>
      </x:c>
      <x:c r="C1231" s="78" t="n">
        <x:v>1313.2</x:v>
      </x:c>
    </x:row>
    <x:row r="1232" ht="15" customHeight="1">
      <x:c r="A1232" s="80" t="n">
        <x:v>46198</x:v>
      </x:c>
      <x:c r="B1232" s="78" t="str">
        <x:v>RM-0048</x:v>
      </x:c>
      <x:c r="C1232" s="78" t="n">
        <x:v>1093.4</x:v>
      </x:c>
    </x:row>
    <x:row r="1233" ht="15" customHeight="1">
      <x:c r="A1233" s="80" t="n">
        <x:v>46191</x:v>
      </x:c>
      <x:c r="B1233" s="78" t="str">
        <x:v>RM-0048</x:v>
      </x:c>
      <x:c r="C1233" s="78" t="n">
        <x:v>1468.8</x:v>
      </x:c>
    </x:row>
    <x:row r="1234" ht="15" customHeight="1">
      <x:c r="A1234" s="80" t="n">
        <x:v>46184</x:v>
      </x:c>
      <x:c r="B1234" s="78" t="str">
        <x:v>RM-0048</x:v>
      </x:c>
      <x:c r="C1234" s="78" t="n">
        <x:v>993.5</x:v>
      </x:c>
    </x:row>
    <x:row r="1235" ht="15" customHeight="1">
      <x:c r="A1235" s="80" t="n">
        <x:v>46177</x:v>
      </x:c>
      <x:c r="B1235" s="78" t="str">
        <x:v>RM-0048</x:v>
      </x:c>
      <x:c r="C1235" s="78" t="n">
        <x:v>929.8</x:v>
      </x:c>
    </x:row>
    <x:row r="1236" ht="15" customHeight="1">
      <x:c r="A1236" s="80" t="n">
        <x:v>46170</x:v>
      </x:c>
      <x:c r="B1236" s="78" t="str">
        <x:v>RM-0048</x:v>
      </x:c>
      <x:c r="C1236" s="78" t="n">
        <x:v>1178.6</x:v>
      </x:c>
    </x:row>
    <x:row r="1237" ht="15" customHeight="1">
      <x:c r="A1237" s="80" t="n">
        <x:v>46163</x:v>
      </x:c>
      <x:c r="B1237" s="78" t="str">
        <x:v>RM-0048</x:v>
      </x:c>
      <x:c r="C1237" s="78" t="n">
        <x:v>1403.1</x:v>
      </x:c>
    </x:row>
    <x:row r="1238" ht="15" customHeight="1">
      <x:c r="A1238" s="80" t="n">
        <x:v>46156</x:v>
      </x:c>
      <x:c r="B1238" s="78" t="str">
        <x:v>RM-0048</x:v>
      </x:c>
      <x:c r="C1238" s="78" t="n">
        <x:v>1494.8</x:v>
      </x:c>
    </x:row>
    <x:row r="1239" ht="15" customHeight="1">
      <x:c r="A1239" s="80" t="n">
        <x:v>46149</x:v>
      </x:c>
      <x:c r="B1239" s="78" t="str">
        <x:v>RM-0048</x:v>
      </x:c>
      <x:c r="C1239" s="78" t="n">
        <x:v>1749.9</x:v>
      </x:c>
    </x:row>
    <x:row r="1240" ht="15" customHeight="1">
      <x:c r="A1240" s="80" t="n">
        <x:v>46142</x:v>
      </x:c>
      <x:c r="B1240" s="78" t="str">
        <x:v>RM-0048</x:v>
      </x:c>
      <x:c r="C1240" s="78" t="n">
        <x:v>1510.8</x:v>
      </x:c>
    </x:row>
    <x:row r="1241" ht="15" customHeight="1">
      <x:c r="A1241" s="80" t="n">
        <x:v>46135</x:v>
      </x:c>
      <x:c r="B1241" s="78" t="str">
        <x:v>RM-0048</x:v>
      </x:c>
      <x:c r="C1241" s="78" t="n">
        <x:v>1298.7</x:v>
      </x:c>
    </x:row>
    <x:row r="1242" ht="15" customHeight="1">
      <x:c r="A1242" s="80" t="n">
        <x:v>46128</x:v>
      </x:c>
      <x:c r="B1242" s="78" t="str">
        <x:v>RM-0048</x:v>
      </x:c>
      <x:c r="C1242" s="78" t="n">
        <x:v>1036.6</x:v>
      </x:c>
    </x:row>
    <x:row r="1243" ht="15" customHeight="1">
      <x:c r="A1243" s="80" t="n">
        <x:v>46121</x:v>
      </x:c>
      <x:c r="B1243" s="78" t="str">
        <x:v>RM-0048</x:v>
      </x:c>
      <x:c r="C1243" s="78" t="n">
        <x:v>1221.9</x:v>
      </x:c>
    </x:row>
    <x:row r="1244" ht="15" customHeight="1">
      <x:c r="A1244" s="80" t="n">
        <x:v>46114</x:v>
      </x:c>
      <x:c r="B1244" s="78" t="str">
        <x:v>RM-0048</x:v>
      </x:c>
      <x:c r="C1244" s="78" t="n">
        <x:v>1259.1</x:v>
      </x:c>
    </x:row>
    <x:row r="1245" ht="15" customHeight="1">
      <x:c r="A1245" s="80" t="n">
        <x:v>46107</x:v>
      </x:c>
      <x:c r="B1245" s="78" t="str">
        <x:v>RM-0048</x:v>
      </x:c>
      <x:c r="C1245" s="78" t="n">
        <x:v>1727.5</x:v>
      </x:c>
    </x:row>
    <x:row r="1246" ht="15" customHeight="1">
      <x:c r="A1246" s="80" t="n">
        <x:v>46100</x:v>
      </x:c>
      <x:c r="B1246" s="78" t="str">
        <x:v>RM-0048</x:v>
      </x:c>
      <x:c r="C1246" s="78" t="n">
        <x:v>1350.1</x:v>
      </x:c>
    </x:row>
    <x:row r="1247" ht="15" customHeight="1">
      <x:c r="A1247" s="80" t="n">
        <x:v>46093</x:v>
      </x:c>
      <x:c r="B1247" s="78" t="str">
        <x:v>RM-0048</x:v>
      </x:c>
      <x:c r="C1247" s="78" t="n">
        <x:v>1709.5</x:v>
      </x:c>
    </x:row>
    <x:row r="1248" ht="15" customHeight="1">
      <x:c r="A1248" s="80" t="n">
        <x:v>46086</x:v>
      </x:c>
      <x:c r="B1248" s="78" t="str">
        <x:v>RM-0048</x:v>
      </x:c>
      <x:c r="C1248" s="78" t="n">
        <x:v>1529.9</x:v>
      </x:c>
    </x:row>
    <x:row r="1249" ht="15" customHeight="1">
      <x:c r="A1249" s="80" t="n">
        <x:v>46079</x:v>
      </x:c>
      <x:c r="B1249" s="78" t="str">
        <x:v>RM-0048</x:v>
      </x:c>
      <x:c r="C1249" s="78" t="n">
        <x:v>970.6</x:v>
      </x:c>
    </x:row>
    <x:row r="1250" ht="15" customHeight="1">
      <x:c r="A1250" s="80" t="n">
        <x:v>46254</x:v>
      </x:c>
      <x:c r="B1250" s="78" t="str">
        <x:v>RM-0049</x:v>
      </x:c>
      <x:c r="C1250" s="78" t="n">
        <x:v>83.1</x:v>
      </x:c>
    </x:row>
    <x:row r="1251" ht="15" customHeight="1">
      <x:c r="A1251" s="80" t="n">
        <x:v>46247</x:v>
      </x:c>
      <x:c r="B1251" s="78" t="str">
        <x:v>RM-0049</x:v>
      </x:c>
      <x:c r="C1251" s="78" t="n">
        <x:v>99.3</x:v>
      </x:c>
    </x:row>
    <x:row r="1252" ht="15" customHeight="1">
      <x:c r="A1252" s="80" t="n">
        <x:v>46240</x:v>
      </x:c>
      <x:c r="B1252" s="78" t="str">
        <x:v>RM-0049</x:v>
      </x:c>
      <x:c r="C1252" s="78" t="n">
        <x:v>111.5</x:v>
      </x:c>
    </x:row>
    <x:row r="1253" ht="15" customHeight="1">
      <x:c r="A1253" s="80" t="n">
        <x:v>46233</x:v>
      </x:c>
      <x:c r="B1253" s="78" t="str">
        <x:v>RM-0049</x:v>
      </x:c>
      <x:c r="C1253" s="78" t="n">
        <x:v>128.2</x:v>
      </x:c>
    </x:row>
    <x:row r="1254" ht="15" customHeight="1">
      <x:c r="A1254" s="80" t="n">
        <x:v>46226</x:v>
      </x:c>
      <x:c r="B1254" s="78" t="str">
        <x:v>RM-0049</x:v>
      </x:c>
      <x:c r="C1254" s="78" t="n">
        <x:v>144.6</x:v>
      </x:c>
    </x:row>
    <x:row r="1255" ht="15" customHeight="1">
      <x:c r="A1255" s="80" t="n">
        <x:v>46219</x:v>
      </x:c>
      <x:c r="B1255" s="78" t="str">
        <x:v>RM-0049</x:v>
      </x:c>
      <x:c r="C1255" s="78" t="n">
        <x:v>95.4</x:v>
      </x:c>
    </x:row>
    <x:row r="1256" ht="15" customHeight="1">
      <x:c r="A1256" s="80" t="n">
        <x:v>46212</x:v>
      </x:c>
      <x:c r="B1256" s="78" t="str">
        <x:v>RM-0049</x:v>
      </x:c>
      <x:c r="C1256" s="78" t="n">
        <x:v>145.9</x:v>
      </x:c>
    </x:row>
    <x:row r="1257" ht="15" customHeight="1">
      <x:c r="A1257" s="80" t="n">
        <x:v>46205</x:v>
      </x:c>
      <x:c r="B1257" s="78" t="str">
        <x:v>RM-0049</x:v>
      </x:c>
      <x:c r="C1257" s="78" t="n">
        <x:v>153.1</x:v>
      </x:c>
    </x:row>
    <x:row r="1258" ht="15" customHeight="1">
      <x:c r="A1258" s="80" t="n">
        <x:v>46198</x:v>
      </x:c>
      <x:c r="B1258" s="78" t="str">
        <x:v>RM-0049</x:v>
      </x:c>
      <x:c r="C1258" s="78" t="n">
        <x:v>148</x:v>
      </x:c>
    </x:row>
    <x:row r="1259" ht="15" customHeight="1">
      <x:c r="A1259" s="80" t="n">
        <x:v>46191</x:v>
      </x:c>
      <x:c r="B1259" s="78" t="str">
        <x:v>RM-0049</x:v>
      </x:c>
      <x:c r="C1259" s="78" t="n">
        <x:v>130.4</x:v>
      </x:c>
    </x:row>
    <x:row r="1260" ht="15" customHeight="1">
      <x:c r="A1260" s="80" t="n">
        <x:v>46184</x:v>
      </x:c>
      <x:c r="B1260" s="78" t="str">
        <x:v>RM-0049</x:v>
      </x:c>
      <x:c r="C1260" s="78" t="n">
        <x:v>107.6</x:v>
      </x:c>
    </x:row>
    <x:row r="1261" ht="15" customHeight="1">
      <x:c r="A1261" s="80" t="n">
        <x:v>46177</x:v>
      </x:c>
      <x:c r="B1261" s="78" t="str">
        <x:v>RM-0049</x:v>
      </x:c>
      <x:c r="C1261" s="78" t="n">
        <x:v>119.5</x:v>
      </x:c>
    </x:row>
    <x:row r="1262" ht="15" customHeight="1">
      <x:c r="A1262" s="80" t="n">
        <x:v>46170</x:v>
      </x:c>
      <x:c r="B1262" s="78" t="str">
        <x:v>RM-0049</x:v>
      </x:c>
      <x:c r="C1262" s="78" t="n">
        <x:v>101.8</x:v>
      </x:c>
    </x:row>
    <x:row r="1263" ht="15" customHeight="1">
      <x:c r="A1263" s="80" t="n">
        <x:v>46163</x:v>
      </x:c>
      <x:c r="B1263" s="78" t="str">
        <x:v>RM-0049</x:v>
      </x:c>
      <x:c r="C1263" s="78" t="n">
        <x:v>116.1</x:v>
      </x:c>
    </x:row>
    <x:row r="1264" ht="15" customHeight="1">
      <x:c r="A1264" s="80" t="n">
        <x:v>46156</x:v>
      </x:c>
      <x:c r="B1264" s="78" t="str">
        <x:v>RM-0049</x:v>
      </x:c>
      <x:c r="C1264" s="78" t="n">
        <x:v>105.9</x:v>
      </x:c>
    </x:row>
    <x:row r="1265" ht="15" customHeight="1">
      <x:c r="A1265" s="80" t="n">
        <x:v>46149</x:v>
      </x:c>
      <x:c r="B1265" s="78" t="str">
        <x:v>RM-0049</x:v>
      </x:c>
      <x:c r="C1265" s="78" t="n">
        <x:v>97.1</x:v>
      </x:c>
    </x:row>
    <x:row r="1266" ht="15" customHeight="1">
      <x:c r="A1266" s="80" t="n">
        <x:v>46142</x:v>
      </x:c>
      <x:c r="B1266" s="78" t="str">
        <x:v>RM-0049</x:v>
      </x:c>
      <x:c r="C1266" s="78" t="n">
        <x:v>133.5</x:v>
      </x:c>
    </x:row>
    <x:row r="1267" ht="15" customHeight="1">
      <x:c r="A1267" s="80" t="n">
        <x:v>46135</x:v>
      </x:c>
      <x:c r="B1267" s="78" t="str">
        <x:v>RM-0049</x:v>
      </x:c>
      <x:c r="C1267" s="78" t="n">
        <x:v>151.3</x:v>
      </x:c>
    </x:row>
    <x:row r="1268" ht="15" customHeight="1">
      <x:c r="A1268" s="80" t="n">
        <x:v>46128</x:v>
      </x:c>
      <x:c r="B1268" s="78" t="str">
        <x:v>RM-0049</x:v>
      </x:c>
      <x:c r="C1268" s="78" t="n">
        <x:v>101.1</x:v>
      </x:c>
    </x:row>
    <x:row r="1269" ht="15" customHeight="1">
      <x:c r="A1269" s="80" t="n">
        <x:v>46121</x:v>
      </x:c>
      <x:c r="B1269" s="78" t="str">
        <x:v>RM-0049</x:v>
      </x:c>
      <x:c r="C1269" s="78" t="n">
        <x:v>146.2</x:v>
      </x:c>
    </x:row>
    <x:row r="1270" ht="15" customHeight="1">
      <x:c r="A1270" s="80" t="n">
        <x:v>46114</x:v>
      </x:c>
      <x:c r="B1270" s="78" t="str">
        <x:v>RM-0049</x:v>
      </x:c>
      <x:c r="C1270" s="78" t="n">
        <x:v>124.3</x:v>
      </x:c>
    </x:row>
    <x:row r="1271" ht="15" customHeight="1">
      <x:c r="A1271" s="80" t="n">
        <x:v>46107</x:v>
      </x:c>
      <x:c r="B1271" s="78" t="str">
        <x:v>RM-0049</x:v>
      </x:c>
      <x:c r="C1271" s="78" t="n">
        <x:v>120.4</x:v>
      </x:c>
    </x:row>
    <x:row r="1272" ht="15" customHeight="1">
      <x:c r="A1272" s="80" t="n">
        <x:v>46100</x:v>
      </x:c>
      <x:c r="B1272" s="78" t="str">
        <x:v>RM-0049</x:v>
      </x:c>
      <x:c r="C1272" s="78" t="n">
        <x:v>149.9</x:v>
      </x:c>
    </x:row>
    <x:row r="1273" ht="15" customHeight="1">
      <x:c r="A1273" s="80" t="n">
        <x:v>46093</x:v>
      </x:c>
      <x:c r="B1273" s="78" t="str">
        <x:v>RM-0049</x:v>
      </x:c>
      <x:c r="C1273" s="78" t="n">
        <x:v>133.1</x:v>
      </x:c>
    </x:row>
    <x:row r="1274" ht="15" customHeight="1">
      <x:c r="A1274" s="80" t="n">
        <x:v>46086</x:v>
      </x:c>
      <x:c r="B1274" s="78" t="str">
        <x:v>RM-0049</x:v>
      </x:c>
      <x:c r="C1274" s="78" t="n">
        <x:v>165.5</x:v>
      </x:c>
    </x:row>
    <x:row r="1275" ht="15" customHeight="1">
      <x:c r="A1275" s="80" t="n">
        <x:v>46079</x:v>
      </x:c>
      <x:c r="B1275" s="78" t="str">
        <x:v>RM-0049</x:v>
      </x:c>
      <x:c r="C1275" s="78" t="n">
        <x:v>145</x:v>
      </x:c>
    </x:row>
    <x:row r="1276" ht="15" customHeight="1">
      <x:c r="A1276" s="80" t="n">
        <x:v>46254</x:v>
      </x:c>
      <x:c r="B1276" s="78" t="str">
        <x:v>RM-0050</x:v>
      </x:c>
      <x:c r="C1276" s="78" t="n">
        <x:v>670.6</x:v>
      </x:c>
    </x:row>
    <x:row r="1277" ht="15" customHeight="1">
      <x:c r="A1277" s="80" t="n">
        <x:v>46247</x:v>
      </x:c>
      <x:c r="B1277" s="78" t="str">
        <x:v>RM-0050</x:v>
      </x:c>
      <x:c r="C1277" s="78" t="n">
        <x:v>805.4</x:v>
      </x:c>
    </x:row>
    <x:row r="1278" ht="15" customHeight="1">
      <x:c r="A1278" s="80" t="n">
        <x:v>46240</x:v>
      </x:c>
      <x:c r="B1278" s="78" t="str">
        <x:v>RM-0050</x:v>
      </x:c>
      <x:c r="C1278" s="78" t="n">
        <x:v>525.3</x:v>
      </x:c>
    </x:row>
    <x:row r="1279" ht="15" customHeight="1">
      <x:c r="A1279" s="80" t="n">
        <x:v>46233</x:v>
      </x:c>
      <x:c r="B1279" s="78" t="str">
        <x:v>RM-0050</x:v>
      </x:c>
      <x:c r="C1279" s="78" t="n">
        <x:v>540.2</x:v>
      </x:c>
    </x:row>
    <x:row r="1280" ht="15" customHeight="1">
      <x:c r="A1280" s="80" t="n">
        <x:v>46226</x:v>
      </x:c>
      <x:c r="B1280" s="78" t="str">
        <x:v>RM-0050</x:v>
      </x:c>
      <x:c r="C1280" s="78" t="n">
        <x:v>885.6</x:v>
      </x:c>
    </x:row>
    <x:row r="1281" ht="15" customHeight="1">
      <x:c r="A1281" s="80" t="n">
        <x:v>46219</x:v>
      </x:c>
      <x:c r="B1281" s="78" t="str">
        <x:v>RM-0050</x:v>
      </x:c>
      <x:c r="C1281" s="78" t="n">
        <x:v>636.8</x:v>
      </x:c>
    </x:row>
    <x:row r="1282" ht="15" customHeight="1">
      <x:c r="A1282" s="80" t="n">
        <x:v>46212</x:v>
      </x:c>
      <x:c r="B1282" s="78" t="str">
        <x:v>RM-0050</x:v>
      </x:c>
      <x:c r="C1282" s="78" t="n">
        <x:v>647</x:v>
      </x:c>
    </x:row>
    <x:row r="1283" ht="15" customHeight="1">
      <x:c r="A1283" s="80" t="n">
        <x:v>46205</x:v>
      </x:c>
      <x:c r="B1283" s="78" t="str">
        <x:v>RM-0050</x:v>
      </x:c>
      <x:c r="C1283" s="78" t="n">
        <x:v>574.1</x:v>
      </x:c>
    </x:row>
    <x:row r="1284" ht="15" customHeight="1">
      <x:c r="A1284" s="80" t="n">
        <x:v>46198</x:v>
      </x:c>
      <x:c r="B1284" s="78" t="str">
        <x:v>RM-0050</x:v>
      </x:c>
      <x:c r="C1284" s="78" t="n">
        <x:v>984.4</x:v>
      </x:c>
    </x:row>
    <x:row r="1285" ht="15" customHeight="1">
      <x:c r="A1285" s="80" t="n">
        <x:v>46191</x:v>
      </x:c>
      <x:c r="B1285" s="78" t="str">
        <x:v>RM-0050</x:v>
      </x:c>
      <x:c r="C1285" s="78" t="n">
        <x:v>1065.9</x:v>
      </x:c>
    </x:row>
    <x:row r="1286" ht="15" customHeight="1">
      <x:c r="A1286" s="80" t="n">
        <x:v>46184</x:v>
      </x:c>
      <x:c r="B1286" s="78" t="str">
        <x:v>RM-0050</x:v>
      </x:c>
      <x:c r="C1286" s="78" t="n">
        <x:v>695.5</x:v>
      </x:c>
    </x:row>
    <x:row r="1287" ht="15" customHeight="1">
      <x:c r="A1287" s="80" t="n">
        <x:v>46177</x:v>
      </x:c>
      <x:c r="B1287" s="78" t="str">
        <x:v>RM-0050</x:v>
      </x:c>
      <x:c r="C1287" s="78" t="n">
        <x:v>988.2</x:v>
      </x:c>
    </x:row>
    <x:row r="1288" ht="15" customHeight="1">
      <x:c r="A1288" s="80" t="n">
        <x:v>46170</x:v>
      </x:c>
      <x:c r="B1288" s="78" t="str">
        <x:v>RM-0050</x:v>
      </x:c>
      <x:c r="C1288" s="78" t="n">
        <x:v>1036.7</x:v>
      </x:c>
    </x:row>
    <x:row r="1289" ht="15" customHeight="1">
      <x:c r="A1289" s="80" t="n">
        <x:v>46163</x:v>
      </x:c>
      <x:c r="B1289" s="78" t="str">
        <x:v>RM-0050</x:v>
      </x:c>
      <x:c r="C1289" s="78" t="n">
        <x:v>754.4</x:v>
      </x:c>
    </x:row>
    <x:row r="1290" ht="15" customHeight="1">
      <x:c r="A1290" s="80" t="n">
        <x:v>46156</x:v>
      </x:c>
      <x:c r="B1290" s="78" t="str">
        <x:v>RM-0050</x:v>
      </x:c>
      <x:c r="C1290" s="78" t="n">
        <x:v>821.7</x:v>
      </x:c>
    </x:row>
    <x:row r="1291" ht="15" customHeight="1">
      <x:c r="A1291" s="80" t="n">
        <x:v>46149</x:v>
      </x:c>
      <x:c r="B1291" s="78" t="str">
        <x:v>RM-0050</x:v>
      </x:c>
      <x:c r="C1291" s="78" t="n">
        <x:v>763</x:v>
      </x:c>
    </x:row>
    <x:row r="1292" ht="15" customHeight="1">
      <x:c r="A1292" s="80" t="n">
        <x:v>46142</x:v>
      </x:c>
      <x:c r="B1292" s="78" t="str">
        <x:v>RM-0050</x:v>
      </x:c>
      <x:c r="C1292" s="78" t="n">
        <x:v>1084.7</x:v>
      </x:c>
    </x:row>
    <x:row r="1293" ht="15" customHeight="1">
      <x:c r="A1293" s="80" t="n">
        <x:v>46135</x:v>
      </x:c>
      <x:c r="B1293" s="78" t="str">
        <x:v>RM-0050</x:v>
      </x:c>
      <x:c r="C1293" s="78" t="n">
        <x:v>1026.9</x:v>
      </x:c>
    </x:row>
    <x:row r="1294" ht="15" customHeight="1">
      <x:c r="A1294" s="80" t="n">
        <x:v>46128</x:v>
      </x:c>
      <x:c r="B1294" s="78" t="str">
        <x:v>RM-0050</x:v>
      </x:c>
      <x:c r="C1294" s="78" t="n">
        <x:v>813.1</x:v>
      </x:c>
    </x:row>
    <x:row r="1295" ht="15" customHeight="1">
      <x:c r="A1295" s="80" t="n">
        <x:v>46121</x:v>
      </x:c>
      <x:c r="B1295" s="78" t="str">
        <x:v>RM-0050</x:v>
      </x:c>
      <x:c r="C1295" s="78" t="n">
        <x:v>1044.3</x:v>
      </x:c>
    </x:row>
    <x:row r="1296" ht="15" customHeight="1">
      <x:c r="A1296" s="80" t="n">
        <x:v>46114</x:v>
      </x:c>
      <x:c r="B1296" s="78" t="str">
        <x:v>RM-0050</x:v>
      </x:c>
      <x:c r="C1296" s="78" t="n">
        <x:v>960.9</x:v>
      </x:c>
    </x:row>
    <x:row r="1297" ht="15" customHeight="1">
      <x:c r="A1297" s="80" t="n">
        <x:v>46107</x:v>
      </x:c>
      <x:c r="B1297" s="78" t="str">
        <x:v>RM-0050</x:v>
      </x:c>
      <x:c r="C1297" s="78" t="n">
        <x:v>972.7</x:v>
      </x:c>
    </x:row>
    <x:row r="1298" ht="15" customHeight="1">
      <x:c r="A1298" s="80" t="n">
        <x:v>46100</x:v>
      </x:c>
      <x:c r="B1298" s="78" t="str">
        <x:v>RM-0050</x:v>
      </x:c>
      <x:c r="C1298" s="78" t="n">
        <x:v>1033.6</x:v>
      </x:c>
    </x:row>
    <x:row r="1299" ht="15" customHeight="1">
      <x:c r="A1299" s="80" t="n">
        <x:v>46093</x:v>
      </x:c>
      <x:c r="B1299" s="78" t="str">
        <x:v>RM-0050</x:v>
      </x:c>
      <x:c r="C1299" s="78" t="n">
        <x:v>1010.5</x:v>
      </x:c>
    </x:row>
    <x:row r="1300" ht="15" customHeight="1">
      <x:c r="A1300" s="80" t="n">
        <x:v>46086</x:v>
      </x:c>
      <x:c r="B1300" s="78" t="str">
        <x:v>RM-0050</x:v>
      </x:c>
      <x:c r="C1300" s="78" t="n">
        <x:v>651</x:v>
      </x:c>
    </x:row>
    <x:row r="1301" ht="15" customHeight="1">
      <x:c r="A1301" s="80" t="n">
        <x:v>46079</x:v>
      </x:c>
      <x:c r="B1301" s="78" t="str">
        <x:v>RM-0050</x:v>
      </x:c>
      <x:c r="C1301" s="78" t="n">
        <x:v>1133.2</x:v>
      </x:c>
    </x:row>
    <x:row r="1302" ht="15" customHeight="1">
      <x:c r="A1302" s="80" t="n">
        <x:v>46254</x:v>
      </x:c>
      <x:c r="B1302" s="78" t="str">
        <x:v>RM-0051</x:v>
      </x:c>
      <x:c r="C1302" s="78" t="n">
        <x:v>1381.1</x:v>
      </x:c>
    </x:row>
    <x:row r="1303" ht="15" customHeight="1">
      <x:c r="A1303" s="80" t="n">
        <x:v>46247</x:v>
      </x:c>
      <x:c r="B1303" s="78" t="str">
        <x:v>RM-0051</x:v>
      </x:c>
      <x:c r="C1303" s="78" t="n">
        <x:v>1304.2</x:v>
      </x:c>
    </x:row>
    <x:row r="1304" ht="15" customHeight="1">
      <x:c r="A1304" s="80" t="n">
        <x:v>46240</x:v>
      </x:c>
      <x:c r="B1304" s="78" t="str">
        <x:v>RM-0051</x:v>
      </x:c>
      <x:c r="C1304" s="78" t="n">
        <x:v>834.7</x:v>
      </x:c>
    </x:row>
    <x:row r="1305" ht="15" customHeight="1">
      <x:c r="A1305" s="80" t="n">
        <x:v>46233</x:v>
      </x:c>
      <x:c r="B1305" s="78" t="str">
        <x:v>RM-0051</x:v>
      </x:c>
      <x:c r="C1305" s="78" t="n">
        <x:v>1364.4</x:v>
      </x:c>
    </x:row>
    <x:row r="1306" ht="15" customHeight="1">
      <x:c r="A1306" s="80" t="n">
        <x:v>46226</x:v>
      </x:c>
      <x:c r="B1306" s="78" t="str">
        <x:v>RM-0051</x:v>
      </x:c>
      <x:c r="C1306" s="78" t="n">
        <x:v>954.2</x:v>
      </x:c>
    </x:row>
    <x:row r="1307" ht="15" customHeight="1">
      <x:c r="A1307" s="80" t="n">
        <x:v>46219</x:v>
      </x:c>
      <x:c r="B1307" s="78" t="str">
        <x:v>RM-0051</x:v>
      </x:c>
      <x:c r="C1307" s="78" t="n">
        <x:v>1050.5</x:v>
      </x:c>
    </x:row>
    <x:row r="1308" ht="15" customHeight="1">
      <x:c r="A1308" s="80" t="n">
        <x:v>46212</x:v>
      </x:c>
      <x:c r="B1308" s="78" t="str">
        <x:v>RM-0051</x:v>
      </x:c>
      <x:c r="C1308" s="78" t="n">
        <x:v>1259.5</x:v>
      </x:c>
    </x:row>
    <x:row r="1309" ht="15" customHeight="1">
      <x:c r="A1309" s="80" t="n">
        <x:v>46205</x:v>
      </x:c>
      <x:c r="B1309" s="78" t="str">
        <x:v>RM-0051</x:v>
      </x:c>
      <x:c r="C1309" s="78" t="n">
        <x:v>1047.2</x:v>
      </x:c>
    </x:row>
    <x:row r="1310" ht="15" customHeight="1">
      <x:c r="A1310" s="80" t="n">
        <x:v>46198</x:v>
      </x:c>
      <x:c r="B1310" s="78" t="str">
        <x:v>RM-0051</x:v>
      </x:c>
      <x:c r="C1310" s="78" t="n">
        <x:v>1217</x:v>
      </x:c>
    </x:row>
    <x:row r="1311" ht="15" customHeight="1">
      <x:c r="A1311" s="80" t="n">
        <x:v>46191</x:v>
      </x:c>
      <x:c r="B1311" s="78" t="str">
        <x:v>RM-0051</x:v>
      </x:c>
      <x:c r="C1311" s="78" t="n">
        <x:v>1415</x:v>
      </x:c>
    </x:row>
    <x:row r="1312" ht="15" customHeight="1">
      <x:c r="A1312" s="80" t="n">
        <x:v>46184</x:v>
      </x:c>
      <x:c r="B1312" s="78" t="str">
        <x:v>RM-0051</x:v>
      </x:c>
      <x:c r="C1312" s="78" t="n">
        <x:v>1227</x:v>
      </x:c>
    </x:row>
    <x:row r="1313" ht="15" customHeight="1">
      <x:c r="A1313" s="80" t="n">
        <x:v>46177</x:v>
      </x:c>
      <x:c r="B1313" s="78" t="str">
        <x:v>RM-0051</x:v>
      </x:c>
      <x:c r="C1313" s="78" t="n">
        <x:v>1471.3</x:v>
      </x:c>
    </x:row>
    <x:row r="1314" ht="15" customHeight="1">
      <x:c r="A1314" s="80" t="n">
        <x:v>46170</x:v>
      </x:c>
      <x:c r="B1314" s="78" t="str">
        <x:v>RM-0051</x:v>
      </x:c>
      <x:c r="C1314" s="78" t="n">
        <x:v>1496.1</x:v>
      </x:c>
    </x:row>
    <x:row r="1315" ht="15" customHeight="1">
      <x:c r="A1315" s="80" t="n">
        <x:v>46163</x:v>
      </x:c>
      <x:c r="B1315" s="78" t="str">
        <x:v>RM-0051</x:v>
      </x:c>
      <x:c r="C1315" s="78" t="n">
        <x:v>1715.5</x:v>
      </x:c>
    </x:row>
    <x:row r="1316" ht="15" customHeight="1">
      <x:c r="A1316" s="80" t="n">
        <x:v>46156</x:v>
      </x:c>
      <x:c r="B1316" s="78" t="str">
        <x:v>RM-0051</x:v>
      </x:c>
      <x:c r="C1316" s="78" t="n">
        <x:v>1208.9</x:v>
      </x:c>
    </x:row>
    <x:row r="1317" ht="15" customHeight="1">
      <x:c r="A1317" s="80" t="n">
        <x:v>46149</x:v>
      </x:c>
      <x:c r="B1317" s="78" t="str">
        <x:v>RM-0051</x:v>
      </x:c>
      <x:c r="C1317" s="78" t="n">
        <x:v>1609.1</x:v>
      </x:c>
    </x:row>
    <x:row r="1318" ht="15" customHeight="1">
      <x:c r="A1318" s="80" t="n">
        <x:v>46142</x:v>
      </x:c>
      <x:c r="B1318" s="78" t="str">
        <x:v>RM-0051</x:v>
      </x:c>
      <x:c r="C1318" s="78" t="n">
        <x:v>1228.1</x:v>
      </x:c>
    </x:row>
    <x:row r="1319" ht="15" customHeight="1">
      <x:c r="A1319" s="80" t="n">
        <x:v>46135</x:v>
      </x:c>
      <x:c r="B1319" s="78" t="str">
        <x:v>RM-0051</x:v>
      </x:c>
      <x:c r="C1319" s="78" t="n">
        <x:v>1659.6</x:v>
      </x:c>
    </x:row>
    <x:row r="1320" ht="15" customHeight="1">
      <x:c r="A1320" s="80" t="n">
        <x:v>46128</x:v>
      </x:c>
      <x:c r="B1320" s="78" t="str">
        <x:v>RM-0051</x:v>
      </x:c>
      <x:c r="C1320" s="78" t="n">
        <x:v>1182.6</x:v>
      </x:c>
    </x:row>
    <x:row r="1321" ht="15" customHeight="1">
      <x:c r="A1321" s="80" t="n">
        <x:v>46121</x:v>
      </x:c>
      <x:c r="B1321" s="78" t="str">
        <x:v>RM-0051</x:v>
      </x:c>
      <x:c r="C1321" s="78" t="n">
        <x:v>1545.4</x:v>
      </x:c>
    </x:row>
    <x:row r="1322" ht="15" customHeight="1">
      <x:c r="A1322" s="80" t="n">
        <x:v>46114</x:v>
      </x:c>
      <x:c r="B1322" s="78" t="str">
        <x:v>RM-0051</x:v>
      </x:c>
      <x:c r="C1322" s="78" t="n">
        <x:v>1084.5</x:v>
      </x:c>
    </x:row>
    <x:row r="1323" ht="15" customHeight="1">
      <x:c r="A1323" s="80" t="n">
        <x:v>46107</x:v>
      </x:c>
      <x:c r="B1323" s="78" t="str">
        <x:v>RM-0051</x:v>
      </x:c>
      <x:c r="C1323" s="78" t="n">
        <x:v>1622.3</x:v>
      </x:c>
    </x:row>
    <x:row r="1324" ht="15" customHeight="1">
      <x:c r="A1324" s="80" t="n">
        <x:v>46100</x:v>
      </x:c>
      <x:c r="B1324" s="78" t="str">
        <x:v>RM-0051</x:v>
      </x:c>
      <x:c r="C1324" s="78" t="n">
        <x:v>1188.8</x:v>
      </x:c>
    </x:row>
    <x:row r="1325" ht="15" customHeight="1">
      <x:c r="A1325" s="80" t="n">
        <x:v>46093</x:v>
      </x:c>
      <x:c r="B1325" s="78" t="str">
        <x:v>RM-0051</x:v>
      </x:c>
      <x:c r="C1325" s="78" t="n">
        <x:v>1450.4</x:v>
      </x:c>
    </x:row>
    <x:row r="1326" ht="15" customHeight="1">
      <x:c r="A1326" s="80" t="n">
        <x:v>46086</x:v>
      </x:c>
      <x:c r="B1326" s="78" t="str">
        <x:v>RM-0051</x:v>
      </x:c>
      <x:c r="C1326" s="78" t="n">
        <x:v>942.5</x:v>
      </x:c>
    </x:row>
    <x:row r="1327" ht="15" customHeight="1">
      <x:c r="A1327" s="80" t="n">
        <x:v>46079</x:v>
      </x:c>
      <x:c r="B1327" s="78" t="str">
        <x:v>RM-0051</x:v>
      </x:c>
      <x:c r="C1327" s="78" t="n">
        <x:v>1234.9</x:v>
      </x:c>
    </x:row>
    <x:row r="1328" ht="15" customHeight="1">
      <x:c r="A1328" s="80" t="n">
        <x:v>46254</x:v>
      </x:c>
      <x:c r="B1328" s="78" t="str">
        <x:v>RM-0052</x:v>
      </x:c>
      <x:c r="C1328" s="78" t="n">
        <x:v>1020.5</x:v>
      </x:c>
    </x:row>
    <x:row r="1329" ht="15" customHeight="1">
      <x:c r="A1329" s="80" t="n">
        <x:v>46247</x:v>
      </x:c>
      <x:c r="B1329" s="78" t="str">
        <x:v>RM-0052</x:v>
      </x:c>
      <x:c r="C1329" s="78" t="n">
        <x:v>1204.2</x:v>
      </x:c>
    </x:row>
    <x:row r="1330" ht="15" customHeight="1">
      <x:c r="A1330" s="80" t="n">
        <x:v>46240</x:v>
      </x:c>
      <x:c r="B1330" s="78" t="str">
        <x:v>RM-0052</x:v>
      </x:c>
      <x:c r="C1330" s="78" t="n">
        <x:v>1316.7</x:v>
      </x:c>
    </x:row>
    <x:row r="1331" ht="15" customHeight="1">
      <x:c r="A1331" s="80" t="n">
        <x:v>46233</x:v>
      </x:c>
      <x:c r="B1331" s="78" t="str">
        <x:v>RM-0052</x:v>
      </x:c>
      <x:c r="C1331" s="78" t="n">
        <x:v>1344.3</x:v>
      </x:c>
    </x:row>
    <x:row r="1332" ht="15" customHeight="1">
      <x:c r="A1332" s="80" t="n">
        <x:v>46226</x:v>
      </x:c>
      <x:c r="B1332" s="78" t="str">
        <x:v>RM-0052</x:v>
      </x:c>
      <x:c r="C1332" s="78" t="n">
        <x:v>975.1</x:v>
      </x:c>
    </x:row>
    <x:row r="1333" ht="15" customHeight="1">
      <x:c r="A1333" s="80" t="n">
        <x:v>46219</x:v>
      </x:c>
      <x:c r="B1333" s="78" t="str">
        <x:v>RM-0052</x:v>
      </x:c>
      <x:c r="C1333" s="78" t="n">
        <x:v>1267.8</x:v>
      </x:c>
    </x:row>
    <x:row r="1334" ht="15" customHeight="1">
      <x:c r="A1334" s="80" t="n">
        <x:v>46212</x:v>
      </x:c>
      <x:c r="B1334" s="78" t="str">
        <x:v>RM-0052</x:v>
      </x:c>
      <x:c r="C1334" s="78" t="n">
        <x:v>1055.7</x:v>
      </x:c>
    </x:row>
    <x:row r="1335" ht="15" customHeight="1">
      <x:c r="A1335" s="80" t="n">
        <x:v>46205</x:v>
      </x:c>
      <x:c r="B1335" s="78" t="str">
        <x:v>RM-0052</x:v>
      </x:c>
      <x:c r="C1335" s="78" t="n">
        <x:v>1317.8</x:v>
      </x:c>
    </x:row>
    <x:row r="1336" ht="15" customHeight="1">
      <x:c r="A1336" s="80" t="n">
        <x:v>46198</x:v>
      </x:c>
      <x:c r="B1336" s="78" t="str">
        <x:v>RM-0052</x:v>
      </x:c>
      <x:c r="C1336" s="78" t="n">
        <x:v>1100.5</x:v>
      </x:c>
    </x:row>
    <x:row r="1337" ht="15" customHeight="1">
      <x:c r="A1337" s="80" t="n">
        <x:v>46191</x:v>
      </x:c>
      <x:c r="B1337" s="78" t="str">
        <x:v>RM-0052</x:v>
      </x:c>
      <x:c r="C1337" s="78" t="n">
        <x:v>911.4</x:v>
      </x:c>
    </x:row>
    <x:row r="1338" ht="15" customHeight="1">
      <x:c r="A1338" s="80" t="n">
        <x:v>46184</x:v>
      </x:c>
      <x:c r="B1338" s="78" t="str">
        <x:v>RM-0052</x:v>
      </x:c>
      <x:c r="C1338" s="78" t="n">
        <x:v>900.7</x:v>
      </x:c>
    </x:row>
    <x:row r="1339" ht="15" customHeight="1">
      <x:c r="A1339" s="80" t="n">
        <x:v>46177</x:v>
      </x:c>
      <x:c r="B1339" s="78" t="str">
        <x:v>RM-0052</x:v>
      </x:c>
      <x:c r="C1339" s="78" t="n">
        <x:v>1047.2</x:v>
      </x:c>
    </x:row>
    <x:row r="1340" ht="15" customHeight="1">
      <x:c r="A1340" s="80" t="n">
        <x:v>46170</x:v>
      </x:c>
      <x:c r="B1340" s="78" t="str">
        <x:v>RM-0052</x:v>
      </x:c>
      <x:c r="C1340" s="78" t="n">
        <x:v>1415.5</x:v>
      </x:c>
    </x:row>
    <x:row r="1341" ht="15" customHeight="1">
      <x:c r="A1341" s="80" t="n">
        <x:v>46163</x:v>
      </x:c>
      <x:c r="B1341" s="78" t="str">
        <x:v>RM-0052</x:v>
      </x:c>
      <x:c r="C1341" s="78" t="n">
        <x:v>1294.9</x:v>
      </x:c>
    </x:row>
    <x:row r="1342" ht="15" customHeight="1">
      <x:c r="A1342" s="80" t="n">
        <x:v>46156</x:v>
      </x:c>
      <x:c r="B1342" s="78" t="str">
        <x:v>RM-0052</x:v>
      </x:c>
      <x:c r="C1342" s="78" t="n">
        <x:v>1553.5</x:v>
      </x:c>
    </x:row>
    <x:row r="1343" ht="15" customHeight="1">
      <x:c r="A1343" s="80" t="n">
        <x:v>46149</x:v>
      </x:c>
      <x:c r="B1343" s="78" t="str">
        <x:v>RM-0052</x:v>
      </x:c>
      <x:c r="C1343" s="78" t="n">
        <x:v>1412.8</x:v>
      </x:c>
    </x:row>
    <x:row r="1344" ht="15" customHeight="1">
      <x:c r="A1344" s="80" t="n">
        <x:v>46142</x:v>
      </x:c>
      <x:c r="B1344" s="78" t="str">
        <x:v>RM-0052</x:v>
      </x:c>
      <x:c r="C1344" s="78" t="n">
        <x:v>1454</x:v>
      </x:c>
    </x:row>
    <x:row r="1345" ht="15" customHeight="1">
      <x:c r="A1345" s="80" t="n">
        <x:v>46135</x:v>
      </x:c>
      <x:c r="B1345" s="78" t="str">
        <x:v>RM-0052</x:v>
      </x:c>
      <x:c r="C1345" s="78" t="n">
        <x:v>1479.2</x:v>
      </x:c>
    </x:row>
    <x:row r="1346" ht="15" customHeight="1">
      <x:c r="A1346" s="80" t="n">
        <x:v>46128</x:v>
      </x:c>
      <x:c r="B1346" s="78" t="str">
        <x:v>RM-0052</x:v>
      </x:c>
      <x:c r="C1346" s="78" t="n">
        <x:v>1016.3</x:v>
      </x:c>
    </x:row>
    <x:row r="1347" ht="15" customHeight="1">
      <x:c r="A1347" s="80" t="n">
        <x:v>46121</x:v>
      </x:c>
      <x:c r="B1347" s="78" t="str">
        <x:v>RM-0052</x:v>
      </x:c>
      <x:c r="C1347" s="78" t="n">
        <x:v>1676</x:v>
      </x:c>
    </x:row>
    <x:row r="1348" ht="15" customHeight="1">
      <x:c r="A1348" s="80" t="n">
        <x:v>46114</x:v>
      </x:c>
      <x:c r="B1348" s="78" t="str">
        <x:v>RM-0052</x:v>
      </x:c>
      <x:c r="C1348" s="78" t="n">
        <x:v>1178.4</x:v>
      </x:c>
    </x:row>
    <x:row r="1349" ht="15" customHeight="1">
      <x:c r="A1349" s="80" t="n">
        <x:v>46107</x:v>
      </x:c>
      <x:c r="B1349" s="78" t="str">
        <x:v>RM-0052</x:v>
      </x:c>
      <x:c r="C1349" s="78" t="n">
        <x:v>935.8</x:v>
      </x:c>
    </x:row>
    <x:row r="1350" ht="15" customHeight="1">
      <x:c r="A1350" s="80" t="n">
        <x:v>46100</x:v>
      </x:c>
      <x:c r="B1350" s="78" t="str">
        <x:v>RM-0052</x:v>
      </x:c>
      <x:c r="C1350" s="78" t="n">
        <x:v>1084.8</x:v>
      </x:c>
    </x:row>
    <x:row r="1351" ht="15" customHeight="1">
      <x:c r="A1351" s="80" t="n">
        <x:v>46093</x:v>
      </x:c>
      <x:c r="B1351" s="78" t="str">
        <x:v>RM-0052</x:v>
      </x:c>
      <x:c r="C1351" s="78" t="n">
        <x:v>1164.8</x:v>
      </x:c>
    </x:row>
    <x:row r="1352" ht="15" customHeight="1">
      <x:c r="A1352" s="80" t="n">
        <x:v>46086</x:v>
      </x:c>
      <x:c r="B1352" s="78" t="str">
        <x:v>RM-0052</x:v>
      </x:c>
      <x:c r="C1352" s="78" t="n">
        <x:v>1209.6</x:v>
      </x:c>
    </x:row>
    <x:row r="1353" ht="15" customHeight="1">
      <x:c r="A1353" s="80" t="n">
        <x:v>46079</x:v>
      </x:c>
      <x:c r="B1353" s="78" t="str">
        <x:v>RM-0052</x:v>
      </x:c>
      <x:c r="C1353" s="78" t="n">
        <x:v>1125.1</x:v>
      </x:c>
    </x:row>
    <x:row r="1354" ht="15" customHeight="1">
      <x:c r="A1354" s="80" t="n">
        <x:v>46254</x:v>
      </x:c>
      <x:c r="B1354" s="78" t="str">
        <x:v>RM-0053</x:v>
      </x:c>
      <x:c r="C1354" s="78" t="n">
        <x:v>998</x:v>
      </x:c>
    </x:row>
    <x:row r="1355" ht="15" customHeight="1">
      <x:c r="A1355" s="80" t="n">
        <x:v>46247</x:v>
      </x:c>
      <x:c r="B1355" s="78" t="str">
        <x:v>RM-0053</x:v>
      </x:c>
      <x:c r="C1355" s="78" t="n">
        <x:v>748.9</x:v>
      </x:c>
    </x:row>
    <x:row r="1356" ht="15" customHeight="1">
      <x:c r="A1356" s="80" t="n">
        <x:v>46240</x:v>
      </x:c>
      <x:c r="B1356" s="78" t="str">
        <x:v>RM-0053</x:v>
      </x:c>
      <x:c r="C1356" s="78" t="n">
        <x:v>748.2</x:v>
      </x:c>
    </x:row>
    <x:row r="1357" ht="15" customHeight="1">
      <x:c r="A1357" s="80" t="n">
        <x:v>46233</x:v>
      </x:c>
      <x:c r="B1357" s="78" t="str">
        <x:v>RM-0053</x:v>
      </x:c>
      <x:c r="C1357" s="78" t="n">
        <x:v>814.2</x:v>
      </x:c>
    </x:row>
    <x:row r="1358" ht="15" customHeight="1">
      <x:c r="A1358" s="80" t="n">
        <x:v>46226</x:v>
      </x:c>
      <x:c r="B1358" s="78" t="str">
        <x:v>RM-0053</x:v>
      </x:c>
      <x:c r="C1358" s="78" t="n">
        <x:v>1114.1</x:v>
      </x:c>
    </x:row>
    <x:row r="1359" ht="15" customHeight="1">
      <x:c r="A1359" s="80" t="n">
        <x:v>46219</x:v>
      </x:c>
      <x:c r="B1359" s="78" t="str">
        <x:v>RM-0053</x:v>
      </x:c>
      <x:c r="C1359" s="78" t="n">
        <x:v>1168.2</x:v>
      </x:c>
    </x:row>
    <x:row r="1360" ht="15" customHeight="1">
      <x:c r="A1360" s="80" t="n">
        <x:v>46212</x:v>
      </x:c>
      <x:c r="B1360" s="78" t="str">
        <x:v>RM-0053</x:v>
      </x:c>
      <x:c r="C1360" s="78" t="n">
        <x:v>707.7</x:v>
      </x:c>
    </x:row>
    <x:row r="1361" ht="15" customHeight="1">
      <x:c r="A1361" s="80" t="n">
        <x:v>46205</x:v>
      </x:c>
      <x:c r="B1361" s="78" t="str">
        <x:v>RM-0053</x:v>
      </x:c>
      <x:c r="C1361" s="78" t="n">
        <x:v>1195.2</x:v>
      </x:c>
    </x:row>
    <x:row r="1362" ht="15" customHeight="1">
      <x:c r="A1362" s="80" t="n">
        <x:v>46198</x:v>
      </x:c>
      <x:c r="B1362" s="78" t="str">
        <x:v>RM-0053</x:v>
      </x:c>
      <x:c r="C1362" s="78" t="n">
        <x:v>930.6</x:v>
      </x:c>
    </x:row>
    <x:row r="1363" ht="15" customHeight="1">
      <x:c r="A1363" s="80" t="n">
        <x:v>46191</x:v>
      </x:c>
      <x:c r="B1363" s="78" t="str">
        <x:v>RM-0053</x:v>
      </x:c>
      <x:c r="C1363" s="78" t="n">
        <x:v>926.4</x:v>
      </x:c>
    </x:row>
    <x:row r="1364" ht="15" customHeight="1">
      <x:c r="A1364" s="80" t="n">
        <x:v>46184</x:v>
      </x:c>
      <x:c r="B1364" s="78" t="str">
        <x:v>RM-0053</x:v>
      </x:c>
      <x:c r="C1364" s="78" t="n">
        <x:v>1234.2</x:v>
      </x:c>
    </x:row>
    <x:row r="1365" ht="15" customHeight="1">
      <x:c r="A1365" s="80" t="n">
        <x:v>46177</x:v>
      </x:c>
      <x:c r="B1365" s="78" t="str">
        <x:v>RM-0053</x:v>
      </x:c>
      <x:c r="C1365" s="78" t="n">
        <x:v>1250.1</x:v>
      </x:c>
    </x:row>
    <x:row r="1366" ht="15" customHeight="1">
      <x:c r="A1366" s="80" t="n">
        <x:v>46170</x:v>
      </x:c>
      <x:c r="B1366" s="78" t="str">
        <x:v>RM-0053</x:v>
      </x:c>
      <x:c r="C1366" s="78" t="n">
        <x:v>1225.8</x:v>
      </x:c>
    </x:row>
    <x:row r="1367" ht="15" customHeight="1">
      <x:c r="A1367" s="80" t="n">
        <x:v>46163</x:v>
      </x:c>
      <x:c r="B1367" s="78" t="str">
        <x:v>RM-0053</x:v>
      </x:c>
      <x:c r="C1367" s="78" t="n">
        <x:v>887.2</x:v>
      </x:c>
    </x:row>
    <x:row r="1368" ht="15" customHeight="1">
      <x:c r="A1368" s="80" t="n">
        <x:v>46156</x:v>
      </x:c>
      <x:c r="B1368" s="78" t="str">
        <x:v>RM-0053</x:v>
      </x:c>
      <x:c r="C1368" s="78" t="n">
        <x:v>1008.7</x:v>
      </x:c>
    </x:row>
    <x:row r="1369" ht="15" customHeight="1">
      <x:c r="A1369" s="80" t="n">
        <x:v>46149</x:v>
      </x:c>
      <x:c r="B1369" s="78" t="str">
        <x:v>RM-0053</x:v>
      </x:c>
      <x:c r="C1369" s="78" t="n">
        <x:v>1074.3</x:v>
      </x:c>
    </x:row>
    <x:row r="1370" ht="15" customHeight="1">
      <x:c r="A1370" s="80" t="n">
        <x:v>46142</x:v>
      </x:c>
      <x:c r="B1370" s="78" t="str">
        <x:v>RM-0053</x:v>
      </x:c>
      <x:c r="C1370" s="78" t="n">
        <x:v>1241.5</x:v>
      </x:c>
    </x:row>
    <x:row r="1371" ht="15" customHeight="1">
      <x:c r="A1371" s="80" t="n">
        <x:v>46135</x:v>
      </x:c>
      <x:c r="B1371" s="78" t="str">
        <x:v>RM-0053</x:v>
      </x:c>
      <x:c r="C1371" s="78" t="n">
        <x:v>777.1</x:v>
      </x:c>
    </x:row>
    <x:row r="1372" ht="15" customHeight="1">
      <x:c r="A1372" s="80" t="n">
        <x:v>46128</x:v>
      </x:c>
      <x:c r="B1372" s="78" t="str">
        <x:v>RM-0053</x:v>
      </x:c>
      <x:c r="C1372" s="78" t="n">
        <x:v>876.6</x:v>
      </x:c>
    </x:row>
    <x:row r="1373" ht="15" customHeight="1">
      <x:c r="A1373" s="80" t="n">
        <x:v>46121</x:v>
      </x:c>
      <x:c r="B1373" s="78" t="str">
        <x:v>RM-0053</x:v>
      </x:c>
      <x:c r="C1373" s="78" t="n">
        <x:v>1153.6</x:v>
      </x:c>
    </x:row>
    <x:row r="1374" ht="15" customHeight="1">
      <x:c r="A1374" s="80" t="n">
        <x:v>46114</x:v>
      </x:c>
      <x:c r="B1374" s="78" t="str">
        <x:v>RM-0053</x:v>
      </x:c>
      <x:c r="C1374" s="78" t="n">
        <x:v>1137.6</x:v>
      </x:c>
    </x:row>
    <x:row r="1375" ht="15" customHeight="1">
      <x:c r="A1375" s="80" t="n">
        <x:v>46107</x:v>
      </x:c>
      <x:c r="B1375" s="78" t="str">
        <x:v>RM-0053</x:v>
      </x:c>
      <x:c r="C1375" s="78" t="n">
        <x:v>1135.8</x:v>
      </x:c>
    </x:row>
    <x:row r="1376" ht="15" customHeight="1">
      <x:c r="A1376" s="80" t="n">
        <x:v>46100</x:v>
      </x:c>
      <x:c r="B1376" s="78" t="str">
        <x:v>RM-0053</x:v>
      </x:c>
      <x:c r="C1376" s="78" t="n">
        <x:v>811.6</x:v>
      </x:c>
    </x:row>
    <x:row r="1377" ht="15" customHeight="1">
      <x:c r="A1377" s="80" t="n">
        <x:v>46093</x:v>
      </x:c>
      <x:c r="B1377" s="78" t="str">
        <x:v>RM-0053</x:v>
      </x:c>
      <x:c r="C1377" s="78" t="n">
        <x:v>932.6</x:v>
      </x:c>
    </x:row>
    <x:row r="1378" ht="15" customHeight="1">
      <x:c r="A1378" s="80" t="n">
        <x:v>46086</x:v>
      </x:c>
      <x:c r="B1378" s="78" t="str">
        <x:v>RM-0053</x:v>
      </x:c>
      <x:c r="C1378" s="78" t="n">
        <x:v>873.1</x:v>
      </x:c>
    </x:row>
    <x:row r="1379" ht="15" customHeight="1">
      <x:c r="A1379" s="80" t="n">
        <x:v>46079</x:v>
      </x:c>
      <x:c r="B1379" s="78" t="str">
        <x:v>RM-0053</x:v>
      </x:c>
      <x:c r="C1379" s="78" t="n">
        <x:v>1162.8</x:v>
      </x:c>
    </x:row>
    <x:row r="1380" ht="15" customHeight="1">
      <x:c r="A1380" s="80" t="n">
        <x:v>46254</x:v>
      </x:c>
      <x:c r="B1380" s="78" t="str">
        <x:v>RM-0054</x:v>
      </x:c>
      <x:c r="C1380" s="78" t="n">
        <x:v>2837.7</x:v>
      </x:c>
    </x:row>
    <x:row r="1381" ht="15" customHeight="1">
      <x:c r="A1381" s="80" t="n">
        <x:v>46247</x:v>
      </x:c>
      <x:c r="B1381" s="78" t="str">
        <x:v>RM-0054</x:v>
      </x:c>
      <x:c r="C1381" s="78" t="n">
        <x:v>2532.1</x:v>
      </x:c>
    </x:row>
    <x:row r="1382" ht="15" customHeight="1">
      <x:c r="A1382" s="80" t="n">
        <x:v>46240</x:v>
      </x:c>
      <x:c r="B1382" s="78" t="str">
        <x:v>RM-0054</x:v>
      </x:c>
      <x:c r="C1382" s="78" t="n">
        <x:v>2063.1</x:v>
      </x:c>
    </x:row>
    <x:row r="1383" ht="15" customHeight="1">
      <x:c r="A1383" s="80" t="n">
        <x:v>46233</x:v>
      </x:c>
      <x:c r="B1383" s="78" t="str">
        <x:v>RM-0054</x:v>
      </x:c>
      <x:c r="C1383" s="78" t="n">
        <x:v>2821.5</x:v>
      </x:c>
    </x:row>
    <x:row r="1384" ht="15" customHeight="1">
      <x:c r="A1384" s="80" t="n">
        <x:v>46226</x:v>
      </x:c>
      <x:c r="B1384" s="78" t="str">
        <x:v>RM-0054</x:v>
      </x:c>
      <x:c r="C1384" s="78" t="n">
        <x:v>2498</x:v>
      </x:c>
    </x:row>
    <x:row r="1385" ht="15" customHeight="1">
      <x:c r="A1385" s="80" t="n">
        <x:v>46219</x:v>
      </x:c>
      <x:c r="B1385" s="78" t="str">
        <x:v>RM-0054</x:v>
      </x:c>
      <x:c r="C1385" s="78" t="n">
        <x:v>2233.5</x:v>
      </x:c>
    </x:row>
    <x:row r="1386" ht="15" customHeight="1">
      <x:c r="A1386" s="80" t="n">
        <x:v>46212</x:v>
      </x:c>
      <x:c r="B1386" s="78" t="str">
        <x:v>RM-0054</x:v>
      </x:c>
      <x:c r="C1386" s="78" t="n">
        <x:v>2460.7</x:v>
      </x:c>
    </x:row>
    <x:row r="1387" ht="15" customHeight="1">
      <x:c r="A1387" s="80" t="n">
        <x:v>46205</x:v>
      </x:c>
      <x:c r="B1387" s="78" t="str">
        <x:v>RM-0054</x:v>
      </x:c>
      <x:c r="C1387" s="78" t="n">
        <x:v>2562.1</x:v>
      </x:c>
    </x:row>
    <x:row r="1388" ht="15" customHeight="1">
      <x:c r="A1388" s="80" t="n">
        <x:v>46198</x:v>
      </x:c>
      <x:c r="B1388" s="78" t="str">
        <x:v>RM-0054</x:v>
      </x:c>
      <x:c r="C1388" s="78" t="n">
        <x:v>2917.2</x:v>
      </x:c>
    </x:row>
    <x:row r="1389" ht="15" customHeight="1">
      <x:c r="A1389" s="80" t="n">
        <x:v>46191</x:v>
      </x:c>
      <x:c r="B1389" s="78" t="str">
        <x:v>RM-0054</x:v>
      </x:c>
      <x:c r="C1389" s="78" t="n">
        <x:v>2938.9</x:v>
      </x:c>
    </x:row>
    <x:row r="1390" ht="15" customHeight="1">
      <x:c r="A1390" s="80" t="n">
        <x:v>46184</x:v>
      </x:c>
      <x:c r="B1390" s="78" t="str">
        <x:v>RM-0054</x:v>
      </x:c>
      <x:c r="C1390" s="78" t="n">
        <x:v>1983.1</x:v>
      </x:c>
    </x:row>
    <x:row r="1391" ht="15" customHeight="1">
      <x:c r="A1391" s="80" t="n">
        <x:v>46177</x:v>
      </x:c>
      <x:c r="B1391" s="78" t="str">
        <x:v>RM-0054</x:v>
      </x:c>
      <x:c r="C1391" s="78" t="n">
        <x:v>2538.4</x:v>
      </x:c>
    </x:row>
    <x:row r="1392" ht="15" customHeight="1">
      <x:c r="A1392" s="80" t="n">
        <x:v>46170</x:v>
      </x:c>
      <x:c r="B1392" s="78" t="str">
        <x:v>RM-0054</x:v>
      </x:c>
      <x:c r="C1392" s="78" t="n">
        <x:v>3402</x:v>
      </x:c>
    </x:row>
    <x:row r="1393" ht="15" customHeight="1">
      <x:c r="A1393" s="80" t="n">
        <x:v>46163</x:v>
      </x:c>
      <x:c r="B1393" s="78" t="str">
        <x:v>RM-0054</x:v>
      </x:c>
      <x:c r="C1393" s="78" t="n">
        <x:v>2795.9</x:v>
      </x:c>
    </x:row>
    <x:row r="1394" ht="15" customHeight="1">
      <x:c r="A1394" s="80" t="n">
        <x:v>46156</x:v>
      </x:c>
      <x:c r="B1394" s="78" t="str">
        <x:v>RM-0054</x:v>
      </x:c>
      <x:c r="C1394" s="78" t="n">
        <x:v>2767.6</x:v>
      </x:c>
    </x:row>
    <x:row r="1395" ht="15" customHeight="1">
      <x:c r="A1395" s="80" t="n">
        <x:v>46149</x:v>
      </x:c>
      <x:c r="B1395" s="78" t="str">
        <x:v>RM-0054</x:v>
      </x:c>
      <x:c r="C1395" s="78" t="n">
        <x:v>2435.1</x:v>
      </x:c>
    </x:row>
    <x:row r="1396" ht="15" customHeight="1">
      <x:c r="A1396" s="80" t="n">
        <x:v>46142</x:v>
      </x:c>
      <x:c r="B1396" s="78" t="str">
        <x:v>RM-0054</x:v>
      </x:c>
      <x:c r="C1396" s="78" t="n">
        <x:v>3140.6</x:v>
      </x:c>
    </x:row>
    <x:row r="1397" ht="15" customHeight="1">
      <x:c r="A1397" s="80" t="n">
        <x:v>46135</x:v>
      </x:c>
      <x:c r="B1397" s="78" t="str">
        <x:v>RM-0054</x:v>
      </x:c>
      <x:c r="C1397" s="78" t="n">
        <x:v>3298.2</x:v>
      </x:c>
    </x:row>
    <x:row r="1398" ht="15" customHeight="1">
      <x:c r="A1398" s="80" t="n">
        <x:v>46128</x:v>
      </x:c>
      <x:c r="B1398" s="78" t="str">
        <x:v>RM-0054</x:v>
      </x:c>
      <x:c r="C1398" s="78" t="n">
        <x:v>3626.5</x:v>
      </x:c>
    </x:row>
    <x:row r="1399" ht="15" customHeight="1">
      <x:c r="A1399" s="80" t="n">
        <x:v>46121</x:v>
      </x:c>
      <x:c r="B1399" s="78" t="str">
        <x:v>RM-0054</x:v>
      </x:c>
      <x:c r="C1399" s="78" t="n">
        <x:v>2338.1</x:v>
      </x:c>
    </x:row>
    <x:row r="1400" ht="15" customHeight="1">
      <x:c r="A1400" s="80" t="n">
        <x:v>46114</x:v>
      </x:c>
      <x:c r="B1400" s="78" t="str">
        <x:v>RM-0054</x:v>
      </x:c>
      <x:c r="C1400" s="78" t="n">
        <x:v>3002.3</x:v>
      </x:c>
    </x:row>
    <x:row r="1401" ht="15" customHeight="1">
      <x:c r="A1401" s="80" t="n">
        <x:v>46107</x:v>
      </x:c>
      <x:c r="B1401" s="78" t="str">
        <x:v>RM-0054</x:v>
      </x:c>
      <x:c r="C1401" s="78" t="n">
        <x:v>2670.8</x:v>
      </x:c>
    </x:row>
    <x:row r="1402" ht="15" customHeight="1">
      <x:c r="A1402" s="80" t="n">
        <x:v>46100</x:v>
      </x:c>
      <x:c r="B1402" s="78" t="str">
        <x:v>RM-0054</x:v>
      </x:c>
      <x:c r="C1402" s="78" t="n">
        <x:v>2227.8</x:v>
      </x:c>
    </x:row>
    <x:row r="1403" ht="15" customHeight="1">
      <x:c r="A1403" s="80" t="n">
        <x:v>46093</x:v>
      </x:c>
      <x:c r="B1403" s="78" t="str">
        <x:v>RM-0054</x:v>
      </x:c>
      <x:c r="C1403" s="78" t="n">
        <x:v>3326.9</x:v>
      </x:c>
    </x:row>
    <x:row r="1404" ht="15" customHeight="1">
      <x:c r="A1404" s="80" t="n">
        <x:v>46086</x:v>
      </x:c>
      <x:c r="B1404" s="78" t="str">
        <x:v>RM-0054</x:v>
      </x:c>
      <x:c r="C1404" s="78" t="n">
        <x:v>3809.2</x:v>
      </x:c>
    </x:row>
    <x:row r="1405" ht="15" customHeight="1">
      <x:c r="A1405" s="80" t="n">
        <x:v>46079</x:v>
      </x:c>
      <x:c r="B1405" s="78" t="str">
        <x:v>RM-0054</x:v>
      </x:c>
      <x:c r="C1405" s="78" t="n">
        <x:v>2067.9</x:v>
      </x:c>
    </x:row>
    <x:row r="1406" ht="15" customHeight="1">
      <x:c r="A1406" s="80" t="n">
        <x:v>46254</x:v>
      </x:c>
      <x:c r="B1406" s="78" t="str">
        <x:v>RM-0055</x:v>
      </x:c>
      <x:c r="C1406" s="78" t="n">
        <x:v>554.6</x:v>
      </x:c>
    </x:row>
    <x:row r="1407" ht="15" customHeight="1">
      <x:c r="A1407" s="80" t="n">
        <x:v>46247</x:v>
      </x:c>
      <x:c r="B1407" s="78" t="str">
        <x:v>RM-0055</x:v>
      </x:c>
      <x:c r="C1407" s="78" t="n">
        <x:v>529.1</x:v>
      </x:c>
    </x:row>
    <x:row r="1408" ht="15" customHeight="1">
      <x:c r="A1408" s="80" t="n">
        <x:v>46240</x:v>
      </x:c>
      <x:c r="B1408" s="78" t="str">
        <x:v>RM-0055</x:v>
      </x:c>
      <x:c r="C1408" s="78" t="n">
        <x:v>837.3</x:v>
      </x:c>
    </x:row>
    <x:row r="1409" ht="15" customHeight="1">
      <x:c r="A1409" s="80" t="n">
        <x:v>46233</x:v>
      </x:c>
      <x:c r="B1409" s="78" t="str">
        <x:v>RM-0055</x:v>
      </x:c>
      <x:c r="C1409" s="78" t="n">
        <x:v>854.8</x:v>
      </x:c>
    </x:row>
    <x:row r="1410" ht="15" customHeight="1">
      <x:c r="A1410" s="80" t="n">
        <x:v>46226</x:v>
      </x:c>
      <x:c r="B1410" s="78" t="str">
        <x:v>RM-0055</x:v>
      </x:c>
      <x:c r="C1410" s="78" t="n">
        <x:v>942</x:v>
      </x:c>
    </x:row>
    <x:row r="1411" ht="15" customHeight="1">
      <x:c r="A1411" s="80" t="n">
        <x:v>46219</x:v>
      </x:c>
      <x:c r="B1411" s="78" t="str">
        <x:v>RM-0055</x:v>
      </x:c>
      <x:c r="C1411" s="78" t="n">
        <x:v>662.5</x:v>
      </x:c>
    </x:row>
    <x:row r="1412" ht="15" customHeight="1">
      <x:c r="A1412" s="80" t="n">
        <x:v>46212</x:v>
      </x:c>
      <x:c r="B1412" s="78" t="str">
        <x:v>RM-0055</x:v>
      </x:c>
      <x:c r="C1412" s="78" t="n">
        <x:v>894.5</x:v>
      </x:c>
    </x:row>
    <x:row r="1413" ht="15" customHeight="1">
      <x:c r="A1413" s="80" t="n">
        <x:v>46205</x:v>
      </x:c>
      <x:c r="B1413" s="78" t="str">
        <x:v>RM-0055</x:v>
      </x:c>
      <x:c r="C1413" s="78" t="n">
        <x:v>675.9</x:v>
      </x:c>
    </x:row>
    <x:row r="1414" ht="15" customHeight="1">
      <x:c r="A1414" s="80" t="n">
        <x:v>46198</x:v>
      </x:c>
      <x:c r="B1414" s="78" t="str">
        <x:v>RM-0055</x:v>
      </x:c>
      <x:c r="C1414" s="78" t="n">
        <x:v>968.7</x:v>
      </x:c>
    </x:row>
    <x:row r="1415" ht="15" customHeight="1">
      <x:c r="A1415" s="80" t="n">
        <x:v>46191</x:v>
      </x:c>
      <x:c r="B1415" s="78" t="str">
        <x:v>RM-0055</x:v>
      </x:c>
      <x:c r="C1415" s="78" t="n">
        <x:v>1121.7</x:v>
      </x:c>
    </x:row>
    <x:row r="1416" ht="15" customHeight="1">
      <x:c r="A1416" s="80" t="n">
        <x:v>46184</x:v>
      </x:c>
      <x:c r="B1416" s="78" t="str">
        <x:v>RM-0055</x:v>
      </x:c>
      <x:c r="C1416" s="78" t="n">
        <x:v>630.6</x:v>
      </x:c>
    </x:row>
    <x:row r="1417" ht="15" customHeight="1">
      <x:c r="A1417" s="80" t="n">
        <x:v>46177</x:v>
      </x:c>
      <x:c r="B1417" s="78" t="str">
        <x:v>RM-0055</x:v>
      </x:c>
      <x:c r="C1417" s="78" t="n">
        <x:v>939.3</x:v>
      </x:c>
    </x:row>
    <x:row r="1418" ht="15" customHeight="1">
      <x:c r="A1418" s="80" t="n">
        <x:v>46170</x:v>
      </x:c>
      <x:c r="B1418" s="78" t="str">
        <x:v>RM-0055</x:v>
      </x:c>
      <x:c r="C1418" s="78" t="n">
        <x:v>1082.8</x:v>
      </x:c>
    </x:row>
    <x:row r="1419" ht="15" customHeight="1">
      <x:c r="A1419" s="80" t="n">
        <x:v>46163</x:v>
      </x:c>
      <x:c r="B1419" s="78" t="str">
        <x:v>RM-0055</x:v>
      </x:c>
      <x:c r="C1419" s="78" t="n">
        <x:v>988.7</x:v>
      </x:c>
    </x:row>
    <x:row r="1420" ht="15" customHeight="1">
      <x:c r="A1420" s="80" t="n">
        <x:v>46156</x:v>
      </x:c>
      <x:c r="B1420" s="78" t="str">
        <x:v>RM-0055</x:v>
      </x:c>
      <x:c r="C1420" s="78" t="n">
        <x:v>1038.8</x:v>
      </x:c>
    </x:row>
    <x:row r="1421" ht="15" customHeight="1">
      <x:c r="A1421" s="80" t="n">
        <x:v>46149</x:v>
      </x:c>
      <x:c r="B1421" s="78" t="str">
        <x:v>RM-0055</x:v>
      </x:c>
      <x:c r="C1421" s="78" t="n">
        <x:v>1101.1</x:v>
      </x:c>
    </x:row>
    <x:row r="1422" ht="15" customHeight="1">
      <x:c r="A1422" s="80" t="n">
        <x:v>46142</x:v>
      </x:c>
      <x:c r="B1422" s="78" t="str">
        <x:v>RM-0055</x:v>
      </x:c>
      <x:c r="C1422" s="78" t="n">
        <x:v>1211.6</x:v>
      </x:c>
    </x:row>
    <x:row r="1423" ht="15" customHeight="1">
      <x:c r="A1423" s="80" t="n">
        <x:v>46135</x:v>
      </x:c>
      <x:c r="B1423" s="78" t="str">
        <x:v>RM-0055</x:v>
      </x:c>
      <x:c r="C1423" s="78" t="n">
        <x:v>844.1</x:v>
      </x:c>
    </x:row>
    <x:row r="1424" ht="15" customHeight="1">
      <x:c r="A1424" s="80" t="n">
        <x:v>46128</x:v>
      </x:c>
      <x:c r="B1424" s="78" t="str">
        <x:v>RM-0055</x:v>
      </x:c>
      <x:c r="C1424" s="78" t="n">
        <x:v>1206.2</x:v>
      </x:c>
    </x:row>
    <x:row r="1425" ht="15" customHeight="1">
      <x:c r="A1425" s="80" t="n">
        <x:v>46121</x:v>
      </x:c>
      <x:c r="B1425" s="78" t="str">
        <x:v>RM-0055</x:v>
      </x:c>
      <x:c r="C1425" s="78" t="n">
        <x:v>669.2</x:v>
      </x:c>
    </x:row>
    <x:row r="1426" ht="15" customHeight="1">
      <x:c r="A1426" s="80" t="n">
        <x:v>46114</x:v>
      </x:c>
      <x:c r="B1426" s="78" t="str">
        <x:v>RM-0055</x:v>
      </x:c>
      <x:c r="C1426" s="78" t="n">
        <x:v>954.7</x:v>
      </x:c>
    </x:row>
    <x:row r="1427" ht="15" customHeight="1">
      <x:c r="A1427" s="80" t="n">
        <x:v>46107</x:v>
      </x:c>
      <x:c r="B1427" s="78" t="str">
        <x:v>RM-0055</x:v>
      </x:c>
      <x:c r="C1427" s="78" t="n">
        <x:v>996.9</x:v>
      </x:c>
    </x:row>
    <x:row r="1428" ht="15" customHeight="1">
      <x:c r="A1428" s="80" t="n">
        <x:v>46100</x:v>
      </x:c>
      <x:c r="B1428" s="78" t="str">
        <x:v>RM-0055</x:v>
      </x:c>
      <x:c r="C1428" s="78" t="n">
        <x:v>1170.6</x:v>
      </x:c>
    </x:row>
    <x:row r="1429" ht="15" customHeight="1">
      <x:c r="A1429" s="80" t="n">
        <x:v>46093</x:v>
      </x:c>
      <x:c r="B1429" s="78" t="str">
        <x:v>RM-0055</x:v>
      </x:c>
      <x:c r="C1429" s="78" t="n">
        <x:v>1160.2</x:v>
      </x:c>
    </x:row>
    <x:row r="1430" ht="15" customHeight="1">
      <x:c r="A1430" s="80" t="n">
        <x:v>46086</x:v>
      </x:c>
      <x:c r="B1430" s="78" t="str">
        <x:v>RM-0055</x:v>
      </x:c>
      <x:c r="C1430" s="78" t="n">
        <x:v>758.8</x:v>
      </x:c>
    </x:row>
    <x:row r="1431" ht="15" customHeight="1">
      <x:c r="A1431" s="80" t="n">
        <x:v>46079</x:v>
      </x:c>
      <x:c r="B1431" s="78" t="str">
        <x:v>RM-0055</x:v>
      </x:c>
      <x:c r="C1431" s="78" t="n">
        <x:v>966.9</x:v>
      </x:c>
    </x:row>
    <x:row r="1432" ht="15" customHeight="1">
      <x:c r="A1432" s="80" t="n">
        <x:v>46254</x:v>
      </x:c>
      <x:c r="B1432" s="78" t="str">
        <x:v>RM-0056</x:v>
      </x:c>
      <x:c r="C1432" s="78" t="n">
        <x:v>1179.5</x:v>
      </x:c>
    </x:row>
    <x:row r="1433" ht="15" customHeight="1">
      <x:c r="A1433" s="80" t="n">
        <x:v>46247</x:v>
      </x:c>
      <x:c r="B1433" s="78" t="str">
        <x:v>RM-0056</x:v>
      </x:c>
      <x:c r="C1433" s="78" t="n">
        <x:v>1133.4</x:v>
      </x:c>
    </x:row>
    <x:row r="1434" ht="15" customHeight="1">
      <x:c r="A1434" s="80" t="n">
        <x:v>46240</x:v>
      </x:c>
      <x:c r="B1434" s="78" t="str">
        <x:v>RM-0056</x:v>
      </x:c>
      <x:c r="C1434" s="78" t="n">
        <x:v>795.1</x:v>
      </x:c>
    </x:row>
    <x:row r="1435" ht="15" customHeight="1">
      <x:c r="A1435" s="80" t="n">
        <x:v>46233</x:v>
      </x:c>
      <x:c r="B1435" s="78" t="str">
        <x:v>RM-0056</x:v>
      </x:c>
      <x:c r="C1435" s="78" t="n">
        <x:v>1418.9</x:v>
      </x:c>
    </x:row>
    <x:row r="1436" ht="15" customHeight="1">
      <x:c r="A1436" s="80" t="n">
        <x:v>46226</x:v>
      </x:c>
      <x:c r="B1436" s="78" t="str">
        <x:v>RM-0056</x:v>
      </x:c>
      <x:c r="C1436" s="78" t="n">
        <x:v>1051.6</x:v>
      </x:c>
    </x:row>
    <x:row r="1437" ht="15" customHeight="1">
      <x:c r="A1437" s="80" t="n">
        <x:v>46219</x:v>
      </x:c>
      <x:c r="B1437" s="78" t="str">
        <x:v>RM-0056</x:v>
      </x:c>
      <x:c r="C1437" s="78" t="n">
        <x:v>1357.8</x:v>
      </x:c>
    </x:row>
    <x:row r="1438" ht="15" customHeight="1">
      <x:c r="A1438" s="80" t="n">
        <x:v>46212</x:v>
      </x:c>
      <x:c r="B1438" s="78" t="str">
        <x:v>RM-0056</x:v>
      </x:c>
      <x:c r="C1438" s="78" t="n">
        <x:v>1415.3</x:v>
      </x:c>
    </x:row>
    <x:row r="1439" ht="15" customHeight="1">
      <x:c r="A1439" s="80" t="n">
        <x:v>46205</x:v>
      </x:c>
      <x:c r="B1439" s="78" t="str">
        <x:v>RM-0056</x:v>
      </x:c>
      <x:c r="C1439" s="78" t="n">
        <x:v>967.4</x:v>
      </x:c>
    </x:row>
    <x:row r="1440" ht="15" customHeight="1">
      <x:c r="A1440" s="80" t="n">
        <x:v>46198</x:v>
      </x:c>
      <x:c r="B1440" s="78" t="str">
        <x:v>RM-0056</x:v>
      </x:c>
      <x:c r="C1440" s="78" t="n">
        <x:v>867.7</x:v>
      </x:c>
    </x:row>
    <x:row r="1441" ht="15" customHeight="1">
      <x:c r="A1441" s="80" t="n">
        <x:v>46191</x:v>
      </x:c>
      <x:c r="B1441" s="78" t="str">
        <x:v>RM-0056</x:v>
      </x:c>
      <x:c r="C1441" s="78" t="n">
        <x:v>1439.1</x:v>
      </x:c>
    </x:row>
    <x:row r="1442" ht="15" customHeight="1">
      <x:c r="A1442" s="80" t="n">
        <x:v>46184</x:v>
      </x:c>
      <x:c r="B1442" s="78" t="str">
        <x:v>RM-0056</x:v>
      </x:c>
      <x:c r="C1442" s="78" t="n">
        <x:v>1452</x:v>
      </x:c>
    </x:row>
    <x:row r="1443" ht="15" customHeight="1">
      <x:c r="A1443" s="80" t="n">
        <x:v>46177</x:v>
      </x:c>
      <x:c r="B1443" s="78" t="str">
        <x:v>RM-0056</x:v>
      </x:c>
      <x:c r="C1443" s="78" t="n">
        <x:v>1169.7</x:v>
      </x:c>
    </x:row>
    <x:row r="1444" ht="15" customHeight="1">
      <x:c r="A1444" s="80" t="n">
        <x:v>46170</x:v>
      </x:c>
      <x:c r="B1444" s="78" t="str">
        <x:v>RM-0056</x:v>
      </x:c>
      <x:c r="C1444" s="78" t="n">
        <x:v>1565.6</x:v>
      </x:c>
    </x:row>
    <x:row r="1445" ht="15" customHeight="1">
      <x:c r="A1445" s="80" t="n">
        <x:v>46163</x:v>
      </x:c>
      <x:c r="B1445" s="78" t="str">
        <x:v>RM-0056</x:v>
      </x:c>
      <x:c r="C1445" s="78" t="n">
        <x:v>939.3</x:v>
      </x:c>
    </x:row>
    <x:row r="1446" ht="15" customHeight="1">
      <x:c r="A1446" s="80" t="n">
        <x:v>46156</x:v>
      </x:c>
      <x:c r="B1446" s="78" t="str">
        <x:v>RM-0056</x:v>
      </x:c>
      <x:c r="C1446" s="78" t="n">
        <x:v>1369.9</x:v>
      </x:c>
    </x:row>
    <x:row r="1447" ht="15" customHeight="1">
      <x:c r="A1447" s="80" t="n">
        <x:v>46149</x:v>
      </x:c>
      <x:c r="B1447" s="78" t="str">
        <x:v>RM-0056</x:v>
      </x:c>
      <x:c r="C1447" s="78" t="n">
        <x:v>1672.7</x:v>
      </x:c>
    </x:row>
    <x:row r="1448" ht="15" customHeight="1">
      <x:c r="A1448" s="80" t="n">
        <x:v>46142</x:v>
      </x:c>
      <x:c r="B1448" s="78" t="str">
        <x:v>RM-0056</x:v>
      </x:c>
      <x:c r="C1448" s="78" t="n">
        <x:v>1672.5</x:v>
      </x:c>
    </x:row>
    <x:row r="1449" ht="15" customHeight="1">
      <x:c r="A1449" s="80" t="n">
        <x:v>46135</x:v>
      </x:c>
      <x:c r="B1449" s="78" t="str">
        <x:v>RM-0056</x:v>
      </x:c>
      <x:c r="C1449" s="78" t="n">
        <x:v>1763.9</x:v>
      </x:c>
    </x:row>
    <x:row r="1450" ht="15" customHeight="1">
      <x:c r="A1450" s="80" t="n">
        <x:v>46128</x:v>
      </x:c>
      <x:c r="B1450" s="78" t="str">
        <x:v>RM-0056</x:v>
      </x:c>
      <x:c r="C1450" s="78" t="n">
        <x:v>1755.6</x:v>
      </x:c>
    </x:row>
    <x:row r="1451" ht="15" customHeight="1">
      <x:c r="A1451" s="80" t="n">
        <x:v>46121</x:v>
      </x:c>
      <x:c r="B1451" s="78" t="str">
        <x:v>RM-0056</x:v>
      </x:c>
      <x:c r="C1451" s="78" t="n">
        <x:v>1265.2</x:v>
      </x:c>
    </x:row>
    <x:row r="1452" ht="15" customHeight="1">
      <x:c r="A1452" s="80" t="n">
        <x:v>46114</x:v>
      </x:c>
      <x:c r="B1452" s="78" t="str">
        <x:v>RM-0056</x:v>
      </x:c>
      <x:c r="C1452" s="78" t="n">
        <x:v>1438.4</x:v>
      </x:c>
    </x:row>
    <x:row r="1453" ht="15" customHeight="1">
      <x:c r="A1453" s="80" t="n">
        <x:v>46107</x:v>
      </x:c>
      <x:c r="B1453" s="78" t="str">
        <x:v>RM-0056</x:v>
      </x:c>
      <x:c r="C1453" s="78" t="n">
        <x:v>1248.8</x:v>
      </x:c>
    </x:row>
    <x:row r="1454" ht="15" customHeight="1">
      <x:c r="A1454" s="80" t="n">
        <x:v>46100</x:v>
      </x:c>
      <x:c r="B1454" s="78" t="str">
        <x:v>RM-0056</x:v>
      </x:c>
      <x:c r="C1454" s="78" t="n">
        <x:v>1041.3</x:v>
      </x:c>
    </x:row>
    <x:row r="1455" ht="15" customHeight="1">
      <x:c r="A1455" s="80" t="n">
        <x:v>46093</x:v>
      </x:c>
      <x:c r="B1455" s="78" t="str">
        <x:v>RM-0056</x:v>
      </x:c>
      <x:c r="C1455" s="78" t="n">
        <x:v>1462.6</x:v>
      </x:c>
    </x:row>
    <x:row r="1456" ht="15" customHeight="1">
      <x:c r="A1456" s="80" t="n">
        <x:v>46086</x:v>
      </x:c>
      <x:c r="B1456" s="78" t="str">
        <x:v>RM-0056</x:v>
      </x:c>
      <x:c r="C1456" s="78" t="n">
        <x:v>1603.3</x:v>
      </x:c>
    </x:row>
    <x:row r="1457" ht="15" customHeight="1">
      <x:c r="A1457" s="80" t="n">
        <x:v>46079</x:v>
      </x:c>
      <x:c r="B1457" s="78" t="str">
        <x:v>RM-0056</x:v>
      </x:c>
      <x:c r="C1457" s="78" t="n">
        <x:v>1395.3</x:v>
      </x:c>
    </x:row>
    <x:row r="1458" ht="15" customHeight="1">
      <x:c r="A1458" s="80" t="n">
        <x:v>46254</x:v>
      </x:c>
      <x:c r="B1458" s="78" t="str">
        <x:v>RM-0057</x:v>
      </x:c>
      <x:c r="C1458" s="78" t="n">
        <x:v>93.4</x:v>
      </x:c>
    </x:row>
    <x:row r="1459" ht="15" customHeight="1">
      <x:c r="A1459" s="80" t="n">
        <x:v>46247</x:v>
      </x:c>
      <x:c r="B1459" s="78" t="str">
        <x:v>RM-0057</x:v>
      </x:c>
      <x:c r="C1459" s="78" t="n">
        <x:v>145.3</x:v>
      </x:c>
    </x:row>
    <x:row r="1460" ht="15" customHeight="1">
      <x:c r="A1460" s="80" t="n">
        <x:v>46240</x:v>
      </x:c>
      <x:c r="B1460" s="78" t="str">
        <x:v>RM-0057</x:v>
      </x:c>
      <x:c r="C1460" s="78" t="n">
        <x:v>155</x:v>
      </x:c>
    </x:row>
    <x:row r="1461" ht="15" customHeight="1">
      <x:c r="A1461" s="80" t="n">
        <x:v>46233</x:v>
      </x:c>
      <x:c r="B1461" s="78" t="str">
        <x:v>RM-0057</x:v>
      </x:c>
      <x:c r="C1461" s="78" t="n">
        <x:v>104.4</x:v>
      </x:c>
    </x:row>
    <x:row r="1462" ht="15" customHeight="1">
      <x:c r="A1462" s="80" t="n">
        <x:v>46226</x:v>
      </x:c>
      <x:c r="B1462" s="78" t="str">
        <x:v>RM-0057</x:v>
      </x:c>
      <x:c r="C1462" s="78" t="n">
        <x:v>131.5</x:v>
      </x:c>
    </x:row>
    <x:row r="1463" ht="15" customHeight="1">
      <x:c r="A1463" s="80" t="n">
        <x:v>46219</x:v>
      </x:c>
      <x:c r="B1463" s="78" t="str">
        <x:v>RM-0057</x:v>
      </x:c>
      <x:c r="C1463" s="78" t="n">
        <x:v>108.2</x:v>
      </x:c>
    </x:row>
    <x:row r="1464" ht="15" customHeight="1">
      <x:c r="A1464" s="80" t="n">
        <x:v>46212</x:v>
      </x:c>
      <x:c r="B1464" s="78" t="str">
        <x:v>RM-0057</x:v>
      </x:c>
      <x:c r="C1464" s="78" t="n">
        <x:v>100.4</x:v>
      </x:c>
    </x:row>
    <x:row r="1465" ht="15" customHeight="1">
      <x:c r="A1465" s="80" t="n">
        <x:v>46205</x:v>
      </x:c>
      <x:c r="B1465" s="78" t="str">
        <x:v>RM-0057</x:v>
      </x:c>
      <x:c r="C1465" s="78" t="n">
        <x:v>104.1</x:v>
      </x:c>
    </x:row>
    <x:row r="1466" ht="15" customHeight="1">
      <x:c r="A1466" s="80" t="n">
        <x:v>46198</x:v>
      </x:c>
      <x:c r="B1466" s="78" t="str">
        <x:v>RM-0057</x:v>
      </x:c>
      <x:c r="C1466" s="78" t="n">
        <x:v>170.8</x:v>
      </x:c>
    </x:row>
    <x:row r="1467" ht="15" customHeight="1">
      <x:c r="A1467" s="80" t="n">
        <x:v>46191</x:v>
      </x:c>
      <x:c r="B1467" s="78" t="str">
        <x:v>RM-0057</x:v>
      </x:c>
      <x:c r="C1467" s="78" t="n">
        <x:v>105.4</x:v>
      </x:c>
    </x:row>
    <x:row r="1468" ht="15" customHeight="1">
      <x:c r="A1468" s="80" t="n">
        <x:v>46184</x:v>
      </x:c>
      <x:c r="B1468" s="78" t="str">
        <x:v>RM-0057</x:v>
      </x:c>
      <x:c r="C1468" s="78" t="n">
        <x:v>192.5</x:v>
      </x:c>
    </x:row>
    <x:row r="1469" ht="15" customHeight="1">
      <x:c r="A1469" s="80" t="n">
        <x:v>46177</x:v>
      </x:c>
      <x:c r="B1469" s="78" t="str">
        <x:v>RM-0057</x:v>
      </x:c>
      <x:c r="C1469" s="78" t="n">
        <x:v>137.8</x:v>
      </x:c>
    </x:row>
    <x:row r="1470" ht="15" customHeight="1">
      <x:c r="A1470" s="80" t="n">
        <x:v>46170</x:v>
      </x:c>
      <x:c r="B1470" s="78" t="str">
        <x:v>RM-0057</x:v>
      </x:c>
      <x:c r="C1470" s="78" t="n">
        <x:v>156.2</x:v>
      </x:c>
    </x:row>
    <x:row r="1471" ht="15" customHeight="1">
      <x:c r="A1471" s="80" t="n">
        <x:v>46163</x:v>
      </x:c>
      <x:c r="B1471" s="78" t="str">
        <x:v>RM-0057</x:v>
      </x:c>
      <x:c r="C1471" s="78" t="n">
        <x:v>125.6</x:v>
      </x:c>
    </x:row>
    <x:row r="1472" ht="15" customHeight="1">
      <x:c r="A1472" s="80" t="n">
        <x:v>46156</x:v>
      </x:c>
      <x:c r="B1472" s="78" t="str">
        <x:v>RM-0057</x:v>
      </x:c>
      <x:c r="C1472" s="78" t="n">
        <x:v>157.9</x:v>
      </x:c>
    </x:row>
    <x:row r="1473" ht="15" customHeight="1">
      <x:c r="A1473" s="80" t="n">
        <x:v>46149</x:v>
      </x:c>
      <x:c r="B1473" s="78" t="str">
        <x:v>RM-0057</x:v>
      </x:c>
      <x:c r="C1473" s="78" t="n">
        <x:v>202.6</x:v>
      </x:c>
    </x:row>
    <x:row r="1474" ht="15" customHeight="1">
      <x:c r="A1474" s="80" t="n">
        <x:v>46142</x:v>
      </x:c>
      <x:c r="B1474" s="78" t="str">
        <x:v>RM-0057</x:v>
      </x:c>
      <x:c r="C1474" s="78" t="n">
        <x:v>134.1</x:v>
      </x:c>
    </x:row>
    <x:row r="1475" ht="15" customHeight="1">
      <x:c r="A1475" s="80" t="n">
        <x:v>46135</x:v>
      </x:c>
      <x:c r="B1475" s="78" t="str">
        <x:v>RM-0057</x:v>
      </x:c>
      <x:c r="C1475" s="78" t="n">
        <x:v>187.6</x:v>
      </x:c>
    </x:row>
    <x:row r="1476" ht="15" customHeight="1">
      <x:c r="A1476" s="80" t="n">
        <x:v>46128</x:v>
      </x:c>
      <x:c r="B1476" s="78" t="str">
        <x:v>RM-0057</x:v>
      </x:c>
      <x:c r="C1476" s="78" t="n">
        <x:v>145.9</x:v>
      </x:c>
    </x:row>
    <x:row r="1477" ht="15" customHeight="1">
      <x:c r="A1477" s="80" t="n">
        <x:v>46121</x:v>
      </x:c>
      <x:c r="B1477" s="78" t="str">
        <x:v>RM-0057</x:v>
      </x:c>
      <x:c r="C1477" s="78" t="n">
        <x:v>148.5</x:v>
      </x:c>
    </x:row>
    <x:row r="1478" ht="15" customHeight="1">
      <x:c r="A1478" s="80" t="n">
        <x:v>46114</x:v>
      </x:c>
      <x:c r="B1478" s="78" t="str">
        <x:v>RM-0057</x:v>
      </x:c>
      <x:c r="C1478" s="78" t="n">
        <x:v>165.5</x:v>
      </x:c>
    </x:row>
    <x:row r="1479" ht="15" customHeight="1">
      <x:c r="A1479" s="80" t="n">
        <x:v>46107</x:v>
      </x:c>
      <x:c r="B1479" s="78" t="str">
        <x:v>RM-0057</x:v>
      </x:c>
      <x:c r="C1479" s="78" t="n">
        <x:v>176.7</x:v>
      </x:c>
    </x:row>
    <x:row r="1480" ht="15" customHeight="1">
      <x:c r="A1480" s="80" t="n">
        <x:v>46100</x:v>
      </x:c>
      <x:c r="B1480" s="78" t="str">
        <x:v>RM-0057</x:v>
      </x:c>
      <x:c r="C1480" s="78" t="n">
        <x:v>123.5</x:v>
      </x:c>
    </x:row>
    <x:row r="1481" ht="15" customHeight="1">
      <x:c r="A1481" s="80" t="n">
        <x:v>46093</x:v>
      </x:c>
      <x:c r="B1481" s="78" t="str">
        <x:v>RM-0057</x:v>
      </x:c>
      <x:c r="C1481" s="78" t="n">
        <x:v>110.5</x:v>
      </x:c>
    </x:row>
    <x:row r="1482" ht="15" customHeight="1">
      <x:c r="A1482" s="80" t="n">
        <x:v>46086</x:v>
      </x:c>
      <x:c r="B1482" s="78" t="str">
        <x:v>RM-0057</x:v>
      </x:c>
      <x:c r="C1482" s="78" t="n">
        <x:v>128.4</x:v>
      </x:c>
    </x:row>
    <x:row r="1483" ht="15" customHeight="1">
      <x:c r="A1483" s="80" t="n">
        <x:v>46079</x:v>
      </x:c>
      <x:c r="B1483" s="78" t="str">
        <x:v>RM-0057</x:v>
      </x:c>
      <x:c r="C1483" s="78" t="n">
        <x:v>190.2</x:v>
      </x:c>
    </x:row>
    <x:row r="1484" ht="15" customHeight="1">
      <x:c r="A1484" s="80" t="n">
        <x:v>46254</x:v>
      </x:c>
      <x:c r="B1484" s="78" t="str">
        <x:v>RM-0058</x:v>
      </x:c>
      <x:c r="C1484" s="78" t="n">
        <x:v>536.8</x:v>
      </x:c>
    </x:row>
    <x:row r="1485" ht="15" customHeight="1">
      <x:c r="A1485" s="80" t="n">
        <x:v>46247</x:v>
      </x:c>
      <x:c r="B1485" s="78" t="str">
        <x:v>RM-0058</x:v>
      </x:c>
      <x:c r="C1485" s="78" t="n">
        <x:v>428.4</x:v>
      </x:c>
    </x:row>
    <x:row r="1486" ht="15" customHeight="1">
      <x:c r="A1486" s="80" t="n">
        <x:v>46240</x:v>
      </x:c>
      <x:c r="B1486" s="78" t="str">
        <x:v>RM-0058</x:v>
      </x:c>
      <x:c r="C1486" s="78" t="n">
        <x:v>538.9</x:v>
      </x:c>
    </x:row>
    <x:row r="1487" ht="15" customHeight="1">
      <x:c r="A1487" s="80" t="n">
        <x:v>46233</x:v>
      </x:c>
      <x:c r="B1487" s="78" t="str">
        <x:v>RM-0058</x:v>
      </x:c>
      <x:c r="C1487" s="78" t="n">
        <x:v>440</x:v>
      </x:c>
    </x:row>
    <x:row r="1488" ht="15" customHeight="1">
      <x:c r="A1488" s="80" t="n">
        <x:v>46226</x:v>
      </x:c>
      <x:c r="B1488" s="78" t="str">
        <x:v>RM-0058</x:v>
      </x:c>
      <x:c r="C1488" s="78" t="n">
        <x:v>622</x:v>
      </x:c>
    </x:row>
    <x:row r="1489" ht="15" customHeight="1">
      <x:c r="A1489" s="80" t="n">
        <x:v>46219</x:v>
      </x:c>
      <x:c r="B1489" s="78" t="str">
        <x:v>RM-0058</x:v>
      </x:c>
      <x:c r="C1489" s="78" t="n">
        <x:v>412.7</x:v>
      </x:c>
    </x:row>
    <x:row r="1490" ht="15" customHeight="1">
      <x:c r="A1490" s="80" t="n">
        <x:v>46212</x:v>
      </x:c>
      <x:c r="B1490" s="78" t="str">
        <x:v>RM-0058</x:v>
      </x:c>
      <x:c r="C1490" s="78" t="n">
        <x:v>496.3</x:v>
      </x:c>
    </x:row>
    <x:row r="1491" ht="15" customHeight="1">
      <x:c r="A1491" s="80" t="n">
        <x:v>46205</x:v>
      </x:c>
      <x:c r="B1491" s="78" t="str">
        <x:v>RM-0058</x:v>
      </x:c>
      <x:c r="C1491" s="78" t="n">
        <x:v>554.6</x:v>
      </x:c>
    </x:row>
    <x:row r="1492" ht="15" customHeight="1">
      <x:c r="A1492" s="80" t="n">
        <x:v>46198</x:v>
      </x:c>
      <x:c r="B1492" s="78" t="str">
        <x:v>RM-0058</x:v>
      </x:c>
      <x:c r="C1492" s="78" t="n">
        <x:v>745.1</x:v>
      </x:c>
    </x:row>
    <x:row r="1493" ht="15" customHeight="1">
      <x:c r="A1493" s="80" t="n">
        <x:v>46191</x:v>
      </x:c>
      <x:c r="B1493" s="78" t="str">
        <x:v>RM-0058</x:v>
      </x:c>
      <x:c r="C1493" s="78" t="n">
        <x:v>520</x:v>
      </x:c>
    </x:row>
    <x:row r="1494" ht="15" customHeight="1">
      <x:c r="A1494" s="80" t="n">
        <x:v>46184</x:v>
      </x:c>
      <x:c r="B1494" s="78" t="str">
        <x:v>RM-0058</x:v>
      </x:c>
      <x:c r="C1494" s="78" t="n">
        <x:v>526.1</x:v>
      </x:c>
    </x:row>
    <x:row r="1495" ht="15" customHeight="1">
      <x:c r="A1495" s="80" t="n">
        <x:v>46177</x:v>
      </x:c>
      <x:c r="B1495" s="78" t="str">
        <x:v>RM-0058</x:v>
      </x:c>
      <x:c r="C1495" s="78" t="n">
        <x:v>524.7</x:v>
      </x:c>
    </x:row>
    <x:row r="1496" ht="15" customHeight="1">
      <x:c r="A1496" s="80" t="n">
        <x:v>46170</x:v>
      </x:c>
      <x:c r="B1496" s="78" t="str">
        <x:v>RM-0058</x:v>
      </x:c>
      <x:c r="C1496" s="78" t="n">
        <x:v>556.9</x:v>
      </x:c>
    </x:row>
    <x:row r="1497" ht="15" customHeight="1">
      <x:c r="A1497" s="80" t="n">
        <x:v>46163</x:v>
      </x:c>
      <x:c r="B1497" s="78" t="str">
        <x:v>RM-0058</x:v>
      </x:c>
      <x:c r="C1497" s="78" t="n">
        <x:v>797.4</x:v>
      </x:c>
    </x:row>
    <x:row r="1498" ht="15" customHeight="1">
      <x:c r="A1498" s="80" t="n">
        <x:v>46156</x:v>
      </x:c>
      <x:c r="B1498" s="78" t="str">
        <x:v>RM-0058</x:v>
      </x:c>
      <x:c r="C1498" s="78" t="n">
        <x:v>556.5</x:v>
      </x:c>
    </x:row>
    <x:row r="1499" ht="15" customHeight="1">
      <x:c r="A1499" s="80" t="n">
        <x:v>46149</x:v>
      </x:c>
      <x:c r="B1499" s="78" t="str">
        <x:v>RM-0058</x:v>
      </x:c>
      <x:c r="C1499" s="78" t="n">
        <x:v>604.8</x:v>
      </x:c>
    </x:row>
    <x:row r="1500" ht="15" customHeight="1">
      <x:c r="A1500" s="80" t="n">
        <x:v>46142</x:v>
      </x:c>
      <x:c r="B1500" s="78" t="str">
        <x:v>RM-0058</x:v>
      </x:c>
      <x:c r="C1500" s="78" t="n">
        <x:v>837.2</x:v>
      </x:c>
    </x:row>
    <x:row r="1501" ht="15" customHeight="1">
      <x:c r="A1501" s="80" t="n">
        <x:v>46135</x:v>
      </x:c>
      <x:c r="B1501" s="78" t="str">
        <x:v>RM-0058</x:v>
      </x:c>
      <x:c r="C1501" s="78" t="n">
        <x:v>831.9</x:v>
      </x:c>
    </x:row>
    <x:row r="1502" ht="15" customHeight="1">
      <x:c r="A1502" s="80" t="n">
        <x:v>46128</x:v>
      </x:c>
      <x:c r="B1502" s="78" t="str">
        <x:v>RM-0058</x:v>
      </x:c>
      <x:c r="C1502" s="78" t="n">
        <x:v>460.8</x:v>
      </x:c>
    </x:row>
    <x:row r="1503" ht="15" customHeight="1">
      <x:c r="A1503" s="80" t="n">
        <x:v>46121</x:v>
      </x:c>
      <x:c r="B1503" s="78" t="str">
        <x:v>RM-0058</x:v>
      </x:c>
      <x:c r="C1503" s="78" t="n">
        <x:v>621.4</x:v>
      </x:c>
    </x:row>
    <x:row r="1504" ht="15" customHeight="1">
      <x:c r="A1504" s="80" t="n">
        <x:v>46114</x:v>
      </x:c>
      <x:c r="B1504" s="78" t="str">
        <x:v>RM-0058</x:v>
      </x:c>
      <x:c r="C1504" s="78" t="n">
        <x:v>683.6</x:v>
      </x:c>
    </x:row>
    <x:row r="1505" ht="15" customHeight="1">
      <x:c r="A1505" s="80" t="n">
        <x:v>46107</x:v>
      </x:c>
      <x:c r="B1505" s="78" t="str">
        <x:v>RM-0058</x:v>
      </x:c>
      <x:c r="C1505" s="78" t="n">
        <x:v>766</x:v>
      </x:c>
    </x:row>
    <x:row r="1506" ht="15" customHeight="1">
      <x:c r="A1506" s="80" t="n">
        <x:v>46100</x:v>
      </x:c>
      <x:c r="B1506" s="78" t="str">
        <x:v>RM-0058</x:v>
      </x:c>
      <x:c r="C1506" s="78" t="n">
        <x:v>502.4</x:v>
      </x:c>
    </x:row>
    <x:row r="1507" ht="15" customHeight="1">
      <x:c r="A1507" s="80" t="n">
        <x:v>46093</x:v>
      </x:c>
      <x:c r="B1507" s="78" t="str">
        <x:v>RM-0058</x:v>
      </x:c>
      <x:c r="C1507" s="78" t="n">
        <x:v>584.5</x:v>
      </x:c>
    </x:row>
    <x:row r="1508" ht="15" customHeight="1">
      <x:c r="A1508" s="80" t="n">
        <x:v>46086</x:v>
      </x:c>
      <x:c r="B1508" s="78" t="str">
        <x:v>RM-0058</x:v>
      </x:c>
      <x:c r="C1508" s="78" t="n">
        <x:v>794.7</x:v>
      </x:c>
    </x:row>
    <x:row r="1509" ht="15" customHeight="1">
      <x:c r="A1509" s="80" t="n">
        <x:v>46079</x:v>
      </x:c>
      <x:c r="B1509" s="78" t="str">
        <x:v>RM-0058</x:v>
      </x:c>
      <x:c r="C1509" s="78" t="n">
        <x:v>805.2</x:v>
      </x:c>
    </x:row>
    <x:row r="1510" ht="15" customHeight="1">
      <x:c r="A1510" s="80" t="n">
        <x:v>46254</x:v>
      </x:c>
      <x:c r="B1510" s="78" t="str">
        <x:v>RM-0059</x:v>
      </x:c>
      <x:c r="C1510" s="78" t="n">
        <x:v>43</x:v>
      </x:c>
    </x:row>
    <x:row r="1511" ht="15" customHeight="1">
      <x:c r="A1511" s="80" t="n">
        <x:v>46247</x:v>
      </x:c>
      <x:c r="B1511" s="78" t="str">
        <x:v>RM-0059</x:v>
      </x:c>
      <x:c r="C1511" s="78" t="n">
        <x:v>76.9</x:v>
      </x:c>
    </x:row>
    <x:row r="1512" ht="15" customHeight="1">
      <x:c r="A1512" s="80" t="n">
        <x:v>46240</x:v>
      </x:c>
      <x:c r="B1512" s="78" t="str">
        <x:v>RM-0059</x:v>
      </x:c>
      <x:c r="C1512" s="78" t="n">
        <x:v>52.3</x:v>
      </x:c>
    </x:row>
    <x:row r="1513" ht="15" customHeight="1">
      <x:c r="A1513" s="80" t="n">
        <x:v>46233</x:v>
      </x:c>
      <x:c r="B1513" s="78" t="str">
        <x:v>RM-0059</x:v>
      </x:c>
      <x:c r="C1513" s="78" t="n">
        <x:v>58.8</x:v>
      </x:c>
    </x:row>
    <x:row r="1514" ht="15" customHeight="1">
      <x:c r="A1514" s="80" t="n">
        <x:v>46226</x:v>
      </x:c>
      <x:c r="B1514" s="78" t="str">
        <x:v>RM-0059</x:v>
      </x:c>
      <x:c r="C1514" s="78" t="n">
        <x:v>48.2</x:v>
      </x:c>
    </x:row>
    <x:row r="1515" ht="15" customHeight="1">
      <x:c r="A1515" s="80" t="n">
        <x:v>46219</x:v>
      </x:c>
      <x:c r="B1515" s="78" t="str">
        <x:v>RM-0059</x:v>
      </x:c>
      <x:c r="C1515" s="78" t="n">
        <x:v>60.9</x:v>
      </x:c>
    </x:row>
    <x:row r="1516" ht="15" customHeight="1">
      <x:c r="A1516" s="80" t="n">
        <x:v>46212</x:v>
      </x:c>
      <x:c r="B1516" s="78" t="str">
        <x:v>RM-0059</x:v>
      </x:c>
      <x:c r="C1516" s="78" t="n">
        <x:v>54</x:v>
      </x:c>
    </x:row>
    <x:row r="1517" ht="15" customHeight="1">
      <x:c r="A1517" s="80" t="n">
        <x:v>46205</x:v>
      </x:c>
      <x:c r="B1517" s="78" t="str">
        <x:v>RM-0059</x:v>
      </x:c>
      <x:c r="C1517" s="78" t="n">
        <x:v>56.3</x:v>
      </x:c>
    </x:row>
    <x:row r="1518" ht="15" customHeight="1">
      <x:c r="A1518" s="80" t="n">
        <x:v>46198</x:v>
      </x:c>
      <x:c r="B1518" s="78" t="str">
        <x:v>RM-0059</x:v>
      </x:c>
      <x:c r="C1518" s="78" t="n">
        <x:v>60.8</x:v>
      </x:c>
    </x:row>
    <x:row r="1519" ht="15" customHeight="1">
      <x:c r="A1519" s="80" t="n">
        <x:v>46191</x:v>
      </x:c>
      <x:c r="B1519" s="78" t="str">
        <x:v>RM-0059</x:v>
      </x:c>
      <x:c r="C1519" s="78" t="n">
        <x:v>52.7</x:v>
      </x:c>
    </x:row>
    <x:row r="1520" ht="15" customHeight="1">
      <x:c r="A1520" s="80" t="n">
        <x:v>46184</x:v>
      </x:c>
      <x:c r="B1520" s="78" t="str">
        <x:v>RM-0059</x:v>
      </x:c>
      <x:c r="C1520" s="78" t="n">
        <x:v>61.5</x:v>
      </x:c>
    </x:row>
    <x:row r="1521" ht="15" customHeight="1">
      <x:c r="A1521" s="80" t="n">
        <x:v>46177</x:v>
      </x:c>
      <x:c r="B1521" s="78" t="str">
        <x:v>RM-0059</x:v>
      </x:c>
      <x:c r="C1521" s="78" t="n">
        <x:v>58.2</x:v>
      </x:c>
    </x:row>
    <x:row r="1522" ht="15" customHeight="1">
      <x:c r="A1522" s="80" t="n">
        <x:v>46170</x:v>
      </x:c>
      <x:c r="B1522" s="78" t="str">
        <x:v>RM-0059</x:v>
      </x:c>
      <x:c r="C1522" s="78" t="n">
        <x:v>64.4</x:v>
      </x:c>
    </x:row>
    <x:row r="1523" ht="15" customHeight="1">
      <x:c r="A1523" s="80" t="n">
        <x:v>46163</x:v>
      </x:c>
      <x:c r="B1523" s="78" t="str">
        <x:v>RM-0059</x:v>
      </x:c>
      <x:c r="C1523" s="78" t="n">
        <x:v>92.1</x:v>
      </x:c>
    </x:row>
    <x:row r="1524" ht="15" customHeight="1">
      <x:c r="A1524" s="80" t="n">
        <x:v>46156</x:v>
      </x:c>
      <x:c r="B1524" s="78" t="str">
        <x:v>RM-0059</x:v>
      </x:c>
      <x:c r="C1524" s="78" t="n">
        <x:v>55.8</x:v>
      </x:c>
    </x:row>
    <x:row r="1525" ht="15" customHeight="1">
      <x:c r="A1525" s="80" t="n">
        <x:v>46149</x:v>
      </x:c>
      <x:c r="B1525" s="78" t="str">
        <x:v>RM-0059</x:v>
      </x:c>
      <x:c r="C1525" s="78" t="n">
        <x:v>65.2</x:v>
      </x:c>
    </x:row>
    <x:row r="1526" ht="15" customHeight="1">
      <x:c r="A1526" s="80" t="n">
        <x:v>46142</x:v>
      </x:c>
      <x:c r="B1526" s="78" t="str">
        <x:v>RM-0059</x:v>
      </x:c>
      <x:c r="C1526" s="78" t="n">
        <x:v>57.1</x:v>
      </x:c>
    </x:row>
    <x:row r="1527" ht="15" customHeight="1">
      <x:c r="A1527" s="80" t="n">
        <x:v>46135</x:v>
      </x:c>
      <x:c r="B1527" s="78" t="str">
        <x:v>RM-0059</x:v>
      </x:c>
      <x:c r="C1527" s="78" t="n">
        <x:v>80.6</x:v>
      </x:c>
    </x:row>
    <x:row r="1528" ht="15" customHeight="1">
      <x:c r="A1528" s="80" t="n">
        <x:v>46128</x:v>
      </x:c>
      <x:c r="B1528" s="78" t="str">
        <x:v>RM-0059</x:v>
      </x:c>
      <x:c r="C1528" s="78" t="n">
        <x:v>65.7</x:v>
      </x:c>
    </x:row>
    <x:row r="1529" ht="15" customHeight="1">
      <x:c r="A1529" s="80" t="n">
        <x:v>46121</x:v>
      </x:c>
      <x:c r="B1529" s="78" t="str">
        <x:v>RM-0059</x:v>
      </x:c>
      <x:c r="C1529" s="78" t="n">
        <x:v>76.6</x:v>
      </x:c>
    </x:row>
    <x:row r="1530" ht="15" customHeight="1">
      <x:c r="A1530" s="80" t="n">
        <x:v>46114</x:v>
      </x:c>
      <x:c r="B1530" s="78" t="str">
        <x:v>RM-0059</x:v>
      </x:c>
      <x:c r="C1530" s="78" t="n">
        <x:v>82.8</x:v>
      </x:c>
    </x:row>
    <x:row r="1531" ht="15" customHeight="1">
      <x:c r="A1531" s="80" t="n">
        <x:v>46107</x:v>
      </x:c>
      <x:c r="B1531" s="78" t="str">
        <x:v>RM-0059</x:v>
      </x:c>
      <x:c r="C1531" s="78" t="n">
        <x:v>84.8</x:v>
      </x:c>
    </x:row>
    <x:row r="1532" ht="15" customHeight="1">
      <x:c r="A1532" s="80" t="n">
        <x:v>46100</x:v>
      </x:c>
      <x:c r="B1532" s="78" t="str">
        <x:v>RM-0059</x:v>
      </x:c>
      <x:c r="C1532" s="78" t="n">
        <x:v>94</x:v>
      </x:c>
    </x:row>
    <x:row r="1533" ht="15" customHeight="1">
      <x:c r="A1533" s="80" t="n">
        <x:v>46093</x:v>
      </x:c>
      <x:c r="B1533" s="78" t="str">
        <x:v>RM-0059</x:v>
      </x:c>
      <x:c r="C1533" s="78" t="n">
        <x:v>77</x:v>
      </x:c>
    </x:row>
    <x:row r="1534" ht="15" customHeight="1">
      <x:c r="A1534" s="80" t="n">
        <x:v>46086</x:v>
      </x:c>
      <x:c r="B1534" s="78" t="str">
        <x:v>RM-0059</x:v>
      </x:c>
      <x:c r="C1534" s="78" t="n">
        <x:v>97.2</x:v>
      </x:c>
    </x:row>
    <x:row r="1535" ht="15" customHeight="1">
      <x:c r="A1535" s="80" t="n">
        <x:v>46079</x:v>
      </x:c>
      <x:c r="B1535" s="78" t="str">
        <x:v>RM-0059</x:v>
      </x:c>
      <x:c r="C1535" s="78" t="n">
        <x:v>52.7</x:v>
      </x:c>
    </x:row>
    <x:row r="1536" ht="15" customHeight="1">
      <x:c r="A1536" s="80" t="n">
        <x:v>46254</x:v>
      </x:c>
      <x:c r="B1536" s="78" t="str">
        <x:v>RM-0060</x:v>
      </x:c>
      <x:c r="C1536" s="78" t="n">
        <x:v>1499.6</x:v>
      </x:c>
    </x:row>
    <x:row r="1537" ht="15" customHeight="1">
      <x:c r="A1537" s="80" t="n">
        <x:v>46247</x:v>
      </x:c>
      <x:c r="B1537" s="78" t="str">
        <x:v>RM-0060</x:v>
      </x:c>
      <x:c r="C1537" s="78" t="n">
        <x:v>1858.4</x:v>
      </x:c>
    </x:row>
    <x:row r="1538" ht="15" customHeight="1">
      <x:c r="A1538" s="80" t="n">
        <x:v>46240</x:v>
      </x:c>
      <x:c r="B1538" s="78" t="str">
        <x:v>RM-0060</x:v>
      </x:c>
      <x:c r="C1538" s="78" t="n">
        <x:v>1526.4</x:v>
      </x:c>
    </x:row>
    <x:row r="1539" ht="15" customHeight="1">
      <x:c r="A1539" s="80" t="n">
        <x:v>46233</x:v>
      </x:c>
      <x:c r="B1539" s="78" t="str">
        <x:v>RM-0060</x:v>
      </x:c>
      <x:c r="C1539" s="78" t="n">
        <x:v>1694.2</x:v>
      </x:c>
    </x:row>
    <x:row r="1540" ht="15" customHeight="1">
      <x:c r="A1540" s="80" t="n">
        <x:v>46226</x:v>
      </x:c>
      <x:c r="B1540" s="78" t="str">
        <x:v>RM-0060</x:v>
      </x:c>
      <x:c r="C1540" s="78" t="n">
        <x:v>2263.4</x:v>
      </x:c>
    </x:row>
    <x:row r="1541" ht="15" customHeight="1">
      <x:c r="A1541" s="80" t="n">
        <x:v>46219</x:v>
      </x:c>
      <x:c r="B1541" s="78" t="str">
        <x:v>RM-0060</x:v>
      </x:c>
      <x:c r="C1541" s="78" t="n">
        <x:v>2556</x:v>
      </x:c>
    </x:row>
    <x:row r="1542" ht="15" customHeight="1">
      <x:c r="A1542" s="80" t="n">
        <x:v>46212</x:v>
      </x:c>
      <x:c r="B1542" s="78" t="str">
        <x:v>RM-0060</x:v>
      </x:c>
      <x:c r="C1542" s="78" t="n">
        <x:v>2055.8</x:v>
      </x:c>
    </x:row>
    <x:row r="1543" ht="15" customHeight="1">
      <x:c r="A1543" s="80" t="n">
        <x:v>46205</x:v>
      </x:c>
      <x:c r="B1543" s="78" t="str">
        <x:v>RM-0060</x:v>
      </x:c>
      <x:c r="C1543" s="78" t="n">
        <x:v>1828.6</x:v>
      </x:c>
    </x:row>
    <x:row r="1544" ht="15" customHeight="1">
      <x:c r="A1544" s="80" t="n">
        <x:v>46198</x:v>
      </x:c>
      <x:c r="B1544" s="78" t="str">
        <x:v>RM-0060</x:v>
      </x:c>
      <x:c r="C1544" s="78" t="n">
        <x:v>2911.5</x:v>
      </x:c>
    </x:row>
    <x:row r="1545" ht="15" customHeight="1">
      <x:c r="A1545" s="80" t="n">
        <x:v>46191</x:v>
      </x:c>
      <x:c r="B1545" s="78" t="str">
        <x:v>RM-0060</x:v>
      </x:c>
      <x:c r="C1545" s="78" t="n">
        <x:v>2518.2</x:v>
      </x:c>
    </x:row>
    <x:row r="1546" ht="15" customHeight="1">
      <x:c r="A1546" s="80" t="n">
        <x:v>46184</x:v>
      </x:c>
      <x:c r="B1546" s="78" t="str">
        <x:v>RM-0060</x:v>
      </x:c>
      <x:c r="C1546" s="78" t="n">
        <x:v>2154.4</x:v>
      </x:c>
    </x:row>
    <x:row r="1547" ht="15" customHeight="1">
      <x:c r="A1547" s="80" t="n">
        <x:v>46177</x:v>
      </x:c>
      <x:c r="B1547" s="78" t="str">
        <x:v>RM-0060</x:v>
      </x:c>
      <x:c r="C1547" s="78" t="n">
        <x:v>2265.3</x:v>
      </x:c>
    </x:row>
    <x:row r="1548" ht="15" customHeight="1">
      <x:c r="A1548" s="80" t="n">
        <x:v>46170</x:v>
      </x:c>
      <x:c r="B1548" s="78" t="str">
        <x:v>RM-0060</x:v>
      </x:c>
      <x:c r="C1548" s="78" t="n">
        <x:v>2080.8</x:v>
      </x:c>
    </x:row>
    <x:row r="1549" ht="15" customHeight="1">
      <x:c r="A1549" s="80" t="n">
        <x:v>46163</x:v>
      </x:c>
      <x:c r="B1549" s="78" t="str">
        <x:v>RM-0060</x:v>
      </x:c>
      <x:c r="C1549" s="78" t="n">
        <x:v>2202.3</x:v>
      </x:c>
    </x:row>
    <x:row r="1550" ht="15" customHeight="1">
      <x:c r="A1550" s="80" t="n">
        <x:v>46156</x:v>
      </x:c>
      <x:c r="B1550" s="78" t="str">
        <x:v>RM-0060</x:v>
      </x:c>
      <x:c r="C1550" s="78" t="n">
        <x:v>2547</x:v>
      </x:c>
    </x:row>
    <x:row r="1551" ht="15" customHeight="1">
      <x:c r="A1551" s="80" t="n">
        <x:v>46149</x:v>
      </x:c>
      <x:c r="B1551" s="78" t="str">
        <x:v>RM-0060</x:v>
      </x:c>
      <x:c r="C1551" s="78" t="n">
        <x:v>3076.7</x:v>
      </x:c>
    </x:row>
    <x:row r="1552" ht="15" customHeight="1">
      <x:c r="A1552" s="80" t="n">
        <x:v>46142</x:v>
      </x:c>
      <x:c r="B1552" s="78" t="str">
        <x:v>RM-0060</x:v>
      </x:c>
      <x:c r="C1552" s="78" t="n">
        <x:v>3086</x:v>
      </x:c>
    </x:row>
    <x:row r="1553" ht="15" customHeight="1">
      <x:c r="A1553" s="80" t="n">
        <x:v>46135</x:v>
      </x:c>
      <x:c r="B1553" s="78" t="str">
        <x:v>RM-0060</x:v>
      </x:c>
      <x:c r="C1553" s="78" t="n">
        <x:v>1890.7</x:v>
      </x:c>
    </x:row>
    <x:row r="1554" ht="15" customHeight="1">
      <x:c r="A1554" s="80" t="n">
        <x:v>46128</x:v>
      </x:c>
      <x:c r="B1554" s="78" t="str">
        <x:v>RM-0060</x:v>
      </x:c>
      <x:c r="C1554" s="78" t="n">
        <x:v>1865.7</x:v>
      </x:c>
    </x:row>
    <x:row r="1555" ht="15" customHeight="1">
      <x:c r="A1555" s="80" t="n">
        <x:v>46121</x:v>
      </x:c>
      <x:c r="B1555" s="78" t="str">
        <x:v>RM-0060</x:v>
      </x:c>
      <x:c r="C1555" s="78" t="n">
        <x:v>3223.1</x:v>
      </x:c>
    </x:row>
    <x:row r="1556" ht="15" customHeight="1">
      <x:c r="A1556" s="80" t="n">
        <x:v>46114</x:v>
      </x:c>
      <x:c r="B1556" s="78" t="str">
        <x:v>RM-0060</x:v>
      </x:c>
      <x:c r="C1556" s="78" t="n">
        <x:v>2440.7</x:v>
      </x:c>
    </x:row>
    <x:row r="1557" ht="15" customHeight="1">
      <x:c r="A1557" s="80" t="n">
        <x:v>46107</x:v>
      </x:c>
      <x:c r="B1557" s="78" t="str">
        <x:v>RM-0060</x:v>
      </x:c>
      <x:c r="C1557" s="78" t="n">
        <x:v>3206.8</x:v>
      </x:c>
    </x:row>
    <x:row r="1558" ht="15" customHeight="1">
      <x:c r="A1558" s="80" t="n">
        <x:v>46100</x:v>
      </x:c>
      <x:c r="B1558" s="78" t="str">
        <x:v>RM-0060</x:v>
      </x:c>
      <x:c r="C1558" s="78" t="n">
        <x:v>2097.8</x:v>
      </x:c>
    </x:row>
    <x:row r="1559" ht="15" customHeight="1">
      <x:c r="A1559" s="80" t="n">
        <x:v>46093</x:v>
      </x:c>
      <x:c r="B1559" s="78" t="str">
        <x:v>RM-0060</x:v>
      </x:c>
      <x:c r="C1559" s="78" t="n">
        <x:v>2763.2</x:v>
      </x:c>
    </x:row>
    <x:row r="1560" ht="15" customHeight="1">
      <x:c r="A1560" s="80" t="n">
        <x:v>46086</x:v>
      </x:c>
      <x:c r="B1560" s="78" t="str">
        <x:v>RM-0060</x:v>
      </x:c>
      <x:c r="C1560" s="78" t="n">
        <x:v>2399</x:v>
      </x:c>
    </x:row>
    <x:row r="1561" ht="15" customHeight="1">
      <x:c r="A1561" s="80" t="n">
        <x:v>46079</x:v>
      </x:c>
      <x:c r="B1561" s="78" t="str">
        <x:v>RM-0060</x:v>
      </x:c>
      <x:c r="C1561" s="78" t="n">
        <x:v>1895.1</x:v>
      </x:c>
    </x:row>
    <x:row r="1562" ht="15" customHeight="1">
      <x:c r="A1562" s="80" t="n">
        <x:v>46254</x:v>
      </x:c>
      <x:c r="B1562" s="78" t="str">
        <x:v>RM-0061</x:v>
      </x:c>
      <x:c r="C1562" s="78" t="n">
        <x:v>581.2</x:v>
      </x:c>
    </x:row>
    <x:row r="1563" ht="15" customHeight="1">
      <x:c r="A1563" s="80" t="n">
        <x:v>46247</x:v>
      </x:c>
      <x:c r="B1563" s="78" t="str">
        <x:v>RM-0061</x:v>
      </x:c>
      <x:c r="C1563" s="78" t="n">
        <x:v>561.6</x:v>
      </x:c>
    </x:row>
    <x:row r="1564" ht="15" customHeight="1">
      <x:c r="A1564" s="80" t="n">
        <x:v>46240</x:v>
      </x:c>
      <x:c r="B1564" s="78" t="str">
        <x:v>RM-0061</x:v>
      </x:c>
      <x:c r="C1564" s="78" t="n">
        <x:v>531.2</x:v>
      </x:c>
    </x:row>
    <x:row r="1565" ht="15" customHeight="1">
      <x:c r="A1565" s="80" t="n">
        <x:v>46233</x:v>
      </x:c>
      <x:c r="B1565" s="78" t="str">
        <x:v>RM-0061</x:v>
      </x:c>
      <x:c r="C1565" s="78" t="n">
        <x:v>974.5</x:v>
      </x:c>
    </x:row>
    <x:row r="1566" ht="15" customHeight="1">
      <x:c r="A1566" s="80" t="n">
        <x:v>46226</x:v>
      </x:c>
      <x:c r="B1566" s="78" t="str">
        <x:v>RM-0061</x:v>
      </x:c>
      <x:c r="C1566" s="78" t="n">
        <x:v>710.3</x:v>
      </x:c>
    </x:row>
    <x:row r="1567" ht="15" customHeight="1">
      <x:c r="A1567" s="80" t="n">
        <x:v>46219</x:v>
      </x:c>
      <x:c r="B1567" s="78" t="str">
        <x:v>RM-0061</x:v>
      </x:c>
      <x:c r="C1567" s="78" t="n">
        <x:v>1039.5</x:v>
      </x:c>
    </x:row>
    <x:row r="1568" ht="15" customHeight="1">
      <x:c r="A1568" s="80" t="n">
        <x:v>46212</x:v>
      </x:c>
      <x:c r="B1568" s="78" t="str">
        <x:v>RM-0061</x:v>
      </x:c>
      <x:c r="C1568" s="78" t="n">
        <x:v>984.9</x:v>
      </x:c>
    </x:row>
    <x:row r="1569" ht="15" customHeight="1">
      <x:c r="A1569" s="80" t="n">
        <x:v>46205</x:v>
      </x:c>
      <x:c r="B1569" s="78" t="str">
        <x:v>RM-0061</x:v>
      </x:c>
      <x:c r="C1569" s="78" t="n">
        <x:v>1029.7</x:v>
      </x:c>
    </x:row>
    <x:row r="1570" ht="15" customHeight="1">
      <x:c r="A1570" s="80" t="n">
        <x:v>46198</x:v>
      </x:c>
      <x:c r="B1570" s="78" t="str">
        <x:v>RM-0061</x:v>
      </x:c>
      <x:c r="C1570" s="78" t="n">
        <x:v>659.6</x:v>
      </x:c>
    </x:row>
    <x:row r="1571" ht="15" customHeight="1">
      <x:c r="A1571" s="80" t="n">
        <x:v>46191</x:v>
      </x:c>
      <x:c r="B1571" s="78" t="str">
        <x:v>RM-0061</x:v>
      </x:c>
      <x:c r="C1571" s="78" t="n">
        <x:v>874</x:v>
      </x:c>
    </x:row>
    <x:row r="1572" ht="15" customHeight="1">
      <x:c r="A1572" s="80" t="n">
        <x:v>46184</x:v>
      </x:c>
      <x:c r="B1572" s="78" t="str">
        <x:v>RM-0061</x:v>
      </x:c>
      <x:c r="C1572" s="78" t="n">
        <x:v>659.4</x:v>
      </x:c>
    </x:row>
    <x:row r="1573" ht="15" customHeight="1">
      <x:c r="A1573" s="80" t="n">
        <x:v>46177</x:v>
      </x:c>
      <x:c r="B1573" s="78" t="str">
        <x:v>RM-0061</x:v>
      </x:c>
      <x:c r="C1573" s="78" t="n">
        <x:v>782.8</x:v>
      </x:c>
    </x:row>
    <x:row r="1574" ht="15" customHeight="1">
      <x:c r="A1574" s="80" t="n">
        <x:v>46170</x:v>
      </x:c>
      <x:c r="B1574" s="78" t="str">
        <x:v>RM-0061</x:v>
      </x:c>
      <x:c r="C1574" s="78" t="n">
        <x:v>936</x:v>
      </x:c>
    </x:row>
    <x:row r="1575" ht="15" customHeight="1">
      <x:c r="A1575" s="80" t="n">
        <x:v>46163</x:v>
      </x:c>
      <x:c r="B1575" s="78" t="str">
        <x:v>RM-0061</x:v>
      </x:c>
      <x:c r="C1575" s="78" t="n">
        <x:v>1079.5</x:v>
      </x:c>
    </x:row>
    <x:row r="1576" ht="15" customHeight="1">
      <x:c r="A1576" s="80" t="n">
        <x:v>46156</x:v>
      </x:c>
      <x:c r="B1576" s="78" t="str">
        <x:v>RM-0061</x:v>
      </x:c>
      <x:c r="C1576" s="78" t="n">
        <x:v>1114.5</x:v>
      </x:c>
    </x:row>
    <x:row r="1577" ht="15" customHeight="1">
      <x:c r="A1577" s="80" t="n">
        <x:v>46149</x:v>
      </x:c>
      <x:c r="B1577" s="78" t="str">
        <x:v>RM-0061</x:v>
      </x:c>
      <x:c r="C1577" s="78" t="n">
        <x:v>786.8</x:v>
      </x:c>
    </x:row>
    <x:row r="1578" ht="15" customHeight="1">
      <x:c r="A1578" s="80" t="n">
        <x:v>46142</x:v>
      </x:c>
      <x:c r="B1578" s="78" t="str">
        <x:v>RM-0061</x:v>
      </x:c>
      <x:c r="C1578" s="78" t="n">
        <x:v>999.6</x:v>
      </x:c>
    </x:row>
    <x:row r="1579" ht="15" customHeight="1">
      <x:c r="A1579" s="80" t="n">
        <x:v>46135</x:v>
      </x:c>
      <x:c r="B1579" s="78" t="str">
        <x:v>RM-0061</x:v>
      </x:c>
      <x:c r="C1579" s="78" t="n">
        <x:v>952.4</x:v>
      </x:c>
    </x:row>
    <x:row r="1580" ht="15" customHeight="1">
      <x:c r="A1580" s="80" t="n">
        <x:v>46128</x:v>
      </x:c>
      <x:c r="B1580" s="78" t="str">
        <x:v>RM-0061</x:v>
      </x:c>
      <x:c r="C1580" s="78" t="n">
        <x:v>924</x:v>
      </x:c>
    </x:row>
    <x:row r="1581" ht="15" customHeight="1">
      <x:c r="A1581" s="80" t="n">
        <x:v>46121</x:v>
      </x:c>
      <x:c r="B1581" s="78" t="str">
        <x:v>RM-0061</x:v>
      </x:c>
      <x:c r="C1581" s="78" t="n">
        <x:v>1181</x:v>
      </x:c>
    </x:row>
    <x:row r="1582" ht="15" customHeight="1">
      <x:c r="A1582" s="80" t="n">
        <x:v>46114</x:v>
      </x:c>
      <x:c r="B1582" s="78" t="str">
        <x:v>RM-0061</x:v>
      </x:c>
      <x:c r="C1582" s="78" t="n">
        <x:v>1178.3</x:v>
      </x:c>
    </x:row>
    <x:row r="1583" ht="15" customHeight="1">
      <x:c r="A1583" s="80" t="n">
        <x:v>46107</x:v>
      </x:c>
      <x:c r="B1583" s="78" t="str">
        <x:v>RM-0061</x:v>
      </x:c>
      <x:c r="C1583" s="78" t="n">
        <x:v>936.2</x:v>
      </x:c>
    </x:row>
    <x:row r="1584" ht="15" customHeight="1">
      <x:c r="A1584" s="80" t="n">
        <x:v>46100</x:v>
      </x:c>
      <x:c r="B1584" s="78" t="str">
        <x:v>RM-0061</x:v>
      </x:c>
      <x:c r="C1584" s="78" t="n">
        <x:v>775.3</x:v>
      </x:c>
    </x:row>
    <x:row r="1585" ht="15" customHeight="1">
      <x:c r="A1585" s="80" t="n">
        <x:v>46093</x:v>
      </x:c>
      <x:c r="B1585" s="78" t="str">
        <x:v>RM-0061</x:v>
      </x:c>
      <x:c r="C1585" s="78" t="n">
        <x:v>1075.6</x:v>
      </x:c>
    </x:row>
    <x:row r="1586" ht="15" customHeight="1">
      <x:c r="A1586" s="80" t="n">
        <x:v>46086</x:v>
      </x:c>
      <x:c r="B1586" s="78" t="str">
        <x:v>RM-0061</x:v>
      </x:c>
      <x:c r="C1586" s="78" t="n">
        <x:v>1047.7</x:v>
      </x:c>
    </x:row>
    <x:row r="1587" ht="15" customHeight="1">
      <x:c r="A1587" s="80" t="n">
        <x:v>46079</x:v>
      </x:c>
      <x:c r="B1587" s="78" t="str">
        <x:v>RM-0061</x:v>
      </x:c>
      <x:c r="C1587" s="78" t="n">
        <x:v>785.8</x:v>
      </x:c>
    </x:row>
    <x:row r="1588" ht="15" customHeight="1">
      <x:c r="A1588" s="80" t="n">
        <x:v>46254</x:v>
      </x:c>
      <x:c r="B1588" s="78" t="str">
        <x:v>RM-0062</x:v>
      </x:c>
      <x:c r="C1588" s="78" t="n">
        <x:v>1321.3</x:v>
      </x:c>
    </x:row>
    <x:row r="1589" ht="15" customHeight="1">
      <x:c r="A1589" s="80" t="n">
        <x:v>46247</x:v>
      </x:c>
      <x:c r="B1589" s="78" t="str">
        <x:v>RM-0062</x:v>
      </x:c>
      <x:c r="C1589" s="78" t="n">
        <x:v>1344.3</x:v>
      </x:c>
    </x:row>
    <x:row r="1590" ht="15" customHeight="1">
      <x:c r="A1590" s="80" t="n">
        <x:v>46240</x:v>
      </x:c>
      <x:c r="B1590" s="78" t="str">
        <x:v>RM-0062</x:v>
      </x:c>
      <x:c r="C1590" s="78" t="n">
        <x:v>1103.1</x:v>
      </x:c>
    </x:row>
    <x:row r="1591" ht="15" customHeight="1">
      <x:c r="A1591" s="80" t="n">
        <x:v>46233</x:v>
      </x:c>
      <x:c r="B1591" s="78" t="str">
        <x:v>RM-0062</x:v>
      </x:c>
      <x:c r="C1591" s="78" t="n">
        <x:v>1747.5</x:v>
      </x:c>
    </x:row>
    <x:row r="1592" ht="15" customHeight="1">
      <x:c r="A1592" s="80" t="n">
        <x:v>46226</x:v>
      </x:c>
      <x:c r="B1592" s="78" t="str">
        <x:v>RM-0062</x:v>
      </x:c>
      <x:c r="C1592" s="78" t="n">
        <x:v>1563.4</x:v>
      </x:c>
    </x:row>
    <x:row r="1593" ht="15" customHeight="1">
      <x:c r="A1593" s="80" t="n">
        <x:v>46219</x:v>
      </x:c>
      <x:c r="B1593" s="78" t="str">
        <x:v>RM-0062</x:v>
      </x:c>
      <x:c r="C1593" s="78" t="n">
        <x:v>1306.9</x:v>
      </x:c>
    </x:row>
    <x:row r="1594" ht="15" customHeight="1">
      <x:c r="A1594" s="80" t="n">
        <x:v>46212</x:v>
      </x:c>
      <x:c r="B1594" s="78" t="str">
        <x:v>RM-0062</x:v>
      </x:c>
      <x:c r="C1594" s="78" t="n">
        <x:v>1409.3</x:v>
      </x:c>
    </x:row>
    <x:row r="1595" ht="15" customHeight="1">
      <x:c r="A1595" s="80" t="n">
        <x:v>46205</x:v>
      </x:c>
      <x:c r="B1595" s="78" t="str">
        <x:v>RM-0062</x:v>
      </x:c>
      <x:c r="C1595" s="78" t="n">
        <x:v>1193.9</x:v>
      </x:c>
    </x:row>
    <x:row r="1596" ht="15" customHeight="1">
      <x:c r="A1596" s="80" t="n">
        <x:v>46198</x:v>
      </x:c>
      <x:c r="B1596" s="78" t="str">
        <x:v>RM-0062</x:v>
      </x:c>
      <x:c r="C1596" s="78" t="n">
        <x:v>1550.6</x:v>
      </x:c>
    </x:row>
    <x:row r="1597" ht="15" customHeight="1">
      <x:c r="A1597" s="80" t="n">
        <x:v>46191</x:v>
      </x:c>
      <x:c r="B1597" s="78" t="str">
        <x:v>RM-0062</x:v>
      </x:c>
      <x:c r="C1597" s="78" t="n">
        <x:v>1755.6</x:v>
      </x:c>
    </x:row>
    <x:row r="1598" ht="15" customHeight="1">
      <x:c r="A1598" s="80" t="n">
        <x:v>46184</x:v>
      </x:c>
      <x:c r="B1598" s="78" t="str">
        <x:v>RM-0062</x:v>
      </x:c>
      <x:c r="C1598" s="78" t="n">
        <x:v>1477</x:v>
      </x:c>
    </x:row>
    <x:row r="1599" ht="15" customHeight="1">
      <x:c r="A1599" s="80" t="n">
        <x:v>46177</x:v>
      </x:c>
      <x:c r="B1599" s="78" t="str">
        <x:v>RM-0062</x:v>
      </x:c>
      <x:c r="C1599" s="78" t="n">
        <x:v>1957</x:v>
      </x:c>
    </x:row>
    <x:row r="1600" ht="15" customHeight="1">
      <x:c r="A1600" s="80" t="n">
        <x:v>46170</x:v>
      </x:c>
      <x:c r="B1600" s="78" t="str">
        <x:v>RM-0062</x:v>
      </x:c>
      <x:c r="C1600" s="78" t="n">
        <x:v>1271.2</x:v>
      </x:c>
    </x:row>
    <x:row r="1601" ht="15" customHeight="1">
      <x:c r="A1601" s="80" t="n">
        <x:v>46163</x:v>
      </x:c>
      <x:c r="B1601" s="78" t="str">
        <x:v>RM-0062</x:v>
      </x:c>
      <x:c r="C1601" s="78" t="n">
        <x:v>1342.1</x:v>
      </x:c>
    </x:row>
    <x:row r="1602" ht="15" customHeight="1">
      <x:c r="A1602" s="80" t="n">
        <x:v>46156</x:v>
      </x:c>
      <x:c r="B1602" s="78" t="str">
        <x:v>RM-0062</x:v>
      </x:c>
      <x:c r="C1602" s="78" t="n">
        <x:v>1997.1</x:v>
      </x:c>
    </x:row>
    <x:row r="1603" ht="15" customHeight="1">
      <x:c r="A1603" s="80" t="n">
        <x:v>46149</x:v>
      </x:c>
      <x:c r="B1603" s="78" t="str">
        <x:v>RM-0062</x:v>
      </x:c>
      <x:c r="C1603" s="78" t="n">
        <x:v>1632.2</x:v>
      </x:c>
    </x:row>
    <x:row r="1604" ht="15" customHeight="1">
      <x:c r="A1604" s="80" t="n">
        <x:v>46142</x:v>
      </x:c>
      <x:c r="B1604" s="78" t="str">
        <x:v>RM-0062</x:v>
      </x:c>
      <x:c r="C1604" s="78" t="n">
        <x:v>1194.5</x:v>
      </x:c>
    </x:row>
    <x:row r="1605" ht="15" customHeight="1">
      <x:c r="A1605" s="80" t="n">
        <x:v>46135</x:v>
      </x:c>
      <x:c r="B1605" s="78" t="str">
        <x:v>RM-0062</x:v>
      </x:c>
      <x:c r="C1605" s="78" t="n">
        <x:v>1369.2</x:v>
      </x:c>
    </x:row>
    <x:row r="1606" ht="15" customHeight="1">
      <x:c r="A1606" s="80" t="n">
        <x:v>46128</x:v>
      </x:c>
      <x:c r="B1606" s="78" t="str">
        <x:v>RM-0062</x:v>
      </x:c>
      <x:c r="C1606" s="78" t="n">
        <x:v>1340.2</x:v>
      </x:c>
    </x:row>
    <x:row r="1607" ht="15" customHeight="1">
      <x:c r="A1607" s="80" t="n">
        <x:v>46121</x:v>
      </x:c>
      <x:c r="B1607" s="78" t="str">
        <x:v>RM-0062</x:v>
      </x:c>
      <x:c r="C1607" s="78" t="n">
        <x:v>1193.5</x:v>
      </x:c>
    </x:row>
    <x:row r="1608" ht="15" customHeight="1">
      <x:c r="A1608" s="80" t="n">
        <x:v>46114</x:v>
      </x:c>
      <x:c r="B1608" s="78" t="str">
        <x:v>RM-0062</x:v>
      </x:c>
      <x:c r="C1608" s="78" t="n">
        <x:v>1754.3</x:v>
      </x:c>
    </x:row>
    <x:row r="1609" ht="15" customHeight="1">
      <x:c r="A1609" s="80" t="n">
        <x:v>46107</x:v>
      </x:c>
      <x:c r="B1609" s="78" t="str">
        <x:v>RM-0062</x:v>
      </x:c>
      <x:c r="C1609" s="78" t="n">
        <x:v>1566.9</x:v>
      </x:c>
    </x:row>
    <x:row r="1610" ht="15" customHeight="1">
      <x:c r="A1610" s="80" t="n">
        <x:v>46100</x:v>
      </x:c>
      <x:c r="B1610" s="78" t="str">
        <x:v>RM-0062</x:v>
      </x:c>
      <x:c r="C1610" s="78" t="n">
        <x:v>1941.8</x:v>
      </x:c>
    </x:row>
    <x:row r="1611" ht="15" customHeight="1">
      <x:c r="A1611" s="80" t="n">
        <x:v>46093</x:v>
      </x:c>
      <x:c r="B1611" s="78" t="str">
        <x:v>RM-0062</x:v>
      </x:c>
      <x:c r="C1611" s="78" t="n">
        <x:v>1697.8</x:v>
      </x:c>
    </x:row>
    <x:row r="1612" ht="15" customHeight="1">
      <x:c r="A1612" s="80" t="n">
        <x:v>46086</x:v>
      </x:c>
      <x:c r="B1612" s="78" t="str">
        <x:v>RM-0062</x:v>
      </x:c>
      <x:c r="C1612" s="78" t="n">
        <x:v>1693.3</x:v>
      </x:c>
    </x:row>
    <x:row r="1613" ht="15" customHeight="1">
      <x:c r="A1613" s="80" t="n">
        <x:v>46079</x:v>
      </x:c>
      <x:c r="B1613" s="78" t="str">
        <x:v>RM-0062</x:v>
      </x:c>
      <x:c r="C1613" s="78" t="n">
        <x:v>1297.3</x:v>
      </x:c>
    </x:row>
    <x:row r="1614" ht="15" customHeight="1">
      <x:c r="A1614" s="80" t="n">
        <x:v>46254</x:v>
      </x:c>
      <x:c r="B1614" s="78" t="str">
        <x:v>RM-0063</x:v>
      </x:c>
      <x:c r="C1614" s="78" t="n">
        <x:v>323</x:v>
      </x:c>
    </x:row>
    <x:row r="1615" ht="15" customHeight="1">
      <x:c r="A1615" s="80" t="n">
        <x:v>46247</x:v>
      </x:c>
      <x:c r="B1615" s="78" t="str">
        <x:v>RM-0063</x:v>
      </x:c>
      <x:c r="C1615" s="78" t="n">
        <x:v>378.6</x:v>
      </x:c>
    </x:row>
    <x:row r="1616" ht="15" customHeight="1">
      <x:c r="A1616" s="80" t="n">
        <x:v>46240</x:v>
      </x:c>
      <x:c r="B1616" s="78" t="str">
        <x:v>RM-0063</x:v>
      </x:c>
      <x:c r="C1616" s="78" t="n">
        <x:v>559</x:v>
      </x:c>
    </x:row>
    <x:row r="1617" ht="15" customHeight="1">
      <x:c r="A1617" s="80" t="n">
        <x:v>46233</x:v>
      </x:c>
      <x:c r="B1617" s="78" t="str">
        <x:v>RM-0063</x:v>
      </x:c>
      <x:c r="C1617" s="78" t="n">
        <x:v>430.9</x:v>
      </x:c>
    </x:row>
    <x:row r="1618" ht="15" customHeight="1">
      <x:c r="A1618" s="80" t="n">
        <x:v>46226</x:v>
      </x:c>
      <x:c r="B1618" s="78" t="str">
        <x:v>RM-0063</x:v>
      </x:c>
      <x:c r="C1618" s="78" t="n">
        <x:v>583.3</x:v>
      </x:c>
    </x:row>
    <x:row r="1619" ht="15" customHeight="1">
      <x:c r="A1619" s="80" t="n">
        <x:v>46219</x:v>
      </x:c>
      <x:c r="B1619" s="78" t="str">
        <x:v>RM-0063</x:v>
      </x:c>
      <x:c r="C1619" s="78" t="n">
        <x:v>492.8</x:v>
      </x:c>
    </x:row>
    <x:row r="1620" ht="15" customHeight="1">
      <x:c r="A1620" s="80" t="n">
        <x:v>46212</x:v>
      </x:c>
      <x:c r="B1620" s="78" t="str">
        <x:v>RM-0063</x:v>
      </x:c>
      <x:c r="C1620" s="78" t="n">
        <x:v>459.9</x:v>
      </x:c>
    </x:row>
    <x:row r="1621" ht="15" customHeight="1">
      <x:c r="A1621" s="80" t="n">
        <x:v>46205</x:v>
      </x:c>
      <x:c r="B1621" s="78" t="str">
        <x:v>RM-0063</x:v>
      </x:c>
      <x:c r="C1621" s="78" t="n">
        <x:v>522.6</x:v>
      </x:c>
    </x:row>
    <x:row r="1622" ht="15" customHeight="1">
      <x:c r="A1622" s="80" t="n">
        <x:v>46198</x:v>
      </x:c>
      <x:c r="B1622" s="78" t="str">
        <x:v>RM-0063</x:v>
      </x:c>
      <x:c r="C1622" s="78" t="n">
        <x:v>389.1</x:v>
      </x:c>
    </x:row>
    <x:row r="1623" ht="15" customHeight="1">
      <x:c r="A1623" s="80" t="n">
        <x:v>46191</x:v>
      </x:c>
      <x:c r="B1623" s="78" t="str">
        <x:v>RM-0063</x:v>
      </x:c>
      <x:c r="C1623" s="78" t="n">
        <x:v>367.5</x:v>
      </x:c>
    </x:row>
    <x:row r="1624" ht="15" customHeight="1">
      <x:c r="A1624" s="80" t="n">
        <x:v>46184</x:v>
      </x:c>
      <x:c r="B1624" s="78" t="str">
        <x:v>RM-0063</x:v>
      </x:c>
      <x:c r="C1624" s="78" t="n">
        <x:v>569.6</x:v>
      </x:c>
    </x:row>
    <x:row r="1625" ht="15" customHeight="1">
      <x:c r="A1625" s="80" t="n">
        <x:v>46177</x:v>
      </x:c>
      <x:c r="B1625" s="78" t="str">
        <x:v>RM-0063</x:v>
      </x:c>
      <x:c r="C1625" s="78" t="n">
        <x:v>637.8</x:v>
      </x:c>
    </x:row>
    <x:row r="1626" ht="15" customHeight="1">
      <x:c r="A1626" s="80" t="n">
        <x:v>46170</x:v>
      </x:c>
      <x:c r="B1626" s="78" t="str">
        <x:v>RM-0063</x:v>
      </x:c>
      <x:c r="C1626" s="78" t="n">
        <x:v>404</x:v>
      </x:c>
    </x:row>
    <x:row r="1627" ht="15" customHeight="1">
      <x:c r="A1627" s="80" t="n">
        <x:v>46163</x:v>
      </x:c>
      <x:c r="B1627" s="78" t="str">
        <x:v>RM-0063</x:v>
      </x:c>
      <x:c r="C1627" s="78" t="n">
        <x:v>477.9</x:v>
      </x:c>
    </x:row>
    <x:row r="1628" ht="15" customHeight="1">
      <x:c r="A1628" s="80" t="n">
        <x:v>46156</x:v>
      </x:c>
      <x:c r="B1628" s="78" t="str">
        <x:v>RM-0063</x:v>
      </x:c>
      <x:c r="C1628" s="78" t="n">
        <x:v>630.1</x:v>
      </x:c>
    </x:row>
    <x:row r="1629" ht="15" customHeight="1">
      <x:c r="A1629" s="80" t="n">
        <x:v>46149</x:v>
      </x:c>
      <x:c r="B1629" s="78" t="str">
        <x:v>RM-0063</x:v>
      </x:c>
      <x:c r="C1629" s="78" t="n">
        <x:v>424.8</x:v>
      </x:c>
    </x:row>
    <x:row r="1630" ht="15" customHeight="1">
      <x:c r="A1630" s="80" t="n">
        <x:v>46142</x:v>
      </x:c>
      <x:c r="B1630" s="78" t="str">
        <x:v>RM-0063</x:v>
      </x:c>
      <x:c r="C1630" s="78" t="n">
        <x:v>571.9</x:v>
      </x:c>
    </x:row>
    <x:row r="1631" ht="15" customHeight="1">
      <x:c r="A1631" s="80" t="n">
        <x:v>46135</x:v>
      </x:c>
      <x:c r="B1631" s="78" t="str">
        <x:v>RM-0063</x:v>
      </x:c>
      <x:c r="C1631" s="78" t="n">
        <x:v>699.2</x:v>
      </x:c>
    </x:row>
    <x:row r="1632" ht="15" customHeight="1">
      <x:c r="A1632" s="80" t="n">
        <x:v>46128</x:v>
      </x:c>
      <x:c r="B1632" s="78" t="str">
        <x:v>RM-0063</x:v>
      </x:c>
      <x:c r="C1632" s="78" t="n">
        <x:v>611.7</x:v>
      </x:c>
    </x:row>
    <x:row r="1633" ht="15" customHeight="1">
      <x:c r="A1633" s="80" t="n">
        <x:v>46121</x:v>
      </x:c>
      <x:c r="B1633" s="78" t="str">
        <x:v>RM-0063</x:v>
      </x:c>
      <x:c r="C1633" s="78" t="n">
        <x:v>452.6</x:v>
      </x:c>
    </x:row>
    <x:row r="1634" ht="15" customHeight="1">
      <x:c r="A1634" s="80" t="n">
        <x:v>46114</x:v>
      </x:c>
      <x:c r="B1634" s="78" t="str">
        <x:v>RM-0063</x:v>
      </x:c>
      <x:c r="C1634" s="78" t="n">
        <x:v>451.7</x:v>
      </x:c>
    </x:row>
    <x:row r="1635" ht="15" customHeight="1">
      <x:c r="A1635" s="80" t="n">
        <x:v>46107</x:v>
      </x:c>
      <x:c r="B1635" s="78" t="str">
        <x:v>RM-0063</x:v>
      </x:c>
      <x:c r="C1635" s="78" t="n">
        <x:v>428.1</x:v>
      </x:c>
    </x:row>
    <x:row r="1636" ht="15" customHeight="1">
      <x:c r="A1636" s="80" t="n">
        <x:v>46100</x:v>
      </x:c>
      <x:c r="B1636" s="78" t="str">
        <x:v>RM-0063</x:v>
      </x:c>
      <x:c r="C1636" s="78" t="n">
        <x:v>406</x:v>
      </x:c>
    </x:row>
    <x:row r="1637" ht="15" customHeight="1">
      <x:c r="A1637" s="80" t="n">
        <x:v>46093</x:v>
      </x:c>
      <x:c r="B1637" s="78" t="str">
        <x:v>RM-0063</x:v>
      </x:c>
      <x:c r="C1637" s="78" t="n">
        <x:v>554.1</x:v>
      </x:c>
    </x:row>
    <x:row r="1638" ht="15" customHeight="1">
      <x:c r="A1638" s="80" t="n">
        <x:v>46086</x:v>
      </x:c>
      <x:c r="B1638" s="78" t="str">
        <x:v>RM-0063</x:v>
      </x:c>
      <x:c r="C1638" s="78" t="n">
        <x:v>677.8</x:v>
      </x:c>
    </x:row>
    <x:row r="1639" ht="15" customHeight="1">
      <x:c r="A1639" s="80" t="n">
        <x:v>46079</x:v>
      </x:c>
      <x:c r="B1639" s="78" t="str">
        <x:v>RM-0063</x:v>
      </x:c>
      <x:c r="C1639" s="78" t="n">
        <x:v>517.8</x:v>
      </x:c>
    </x:row>
    <x:row r="1640" ht="15" customHeight="1">
      <x:c r="A1640" s="80" t="n">
        <x:v>46254</x:v>
      </x:c>
      <x:c r="B1640" s="78" t="str">
        <x:v>RM-0064</x:v>
      </x:c>
      <x:c r="C1640" s="78" t="n">
        <x:v>1013.7</x:v>
      </x:c>
    </x:row>
    <x:row r="1641" ht="15" customHeight="1">
      <x:c r="A1641" s="80" t="n">
        <x:v>46247</x:v>
      </x:c>
      <x:c r="B1641" s="78" t="str">
        <x:v>RM-0064</x:v>
      </x:c>
      <x:c r="C1641" s="78" t="n">
        <x:v>660.7</x:v>
      </x:c>
    </x:row>
    <x:row r="1642" ht="15" customHeight="1">
      <x:c r="A1642" s="80" t="n">
        <x:v>46240</x:v>
      </x:c>
      <x:c r="B1642" s="78" t="str">
        <x:v>RM-0064</x:v>
      </x:c>
      <x:c r="C1642" s="78" t="n">
        <x:v>996.2</x:v>
      </x:c>
    </x:row>
    <x:row r="1643" ht="15" customHeight="1">
      <x:c r="A1643" s="80" t="n">
        <x:v>46233</x:v>
      </x:c>
      <x:c r="B1643" s="78" t="str">
        <x:v>RM-0064</x:v>
      </x:c>
      <x:c r="C1643" s="78" t="n">
        <x:v>772.5</x:v>
      </x:c>
    </x:row>
    <x:row r="1644" ht="15" customHeight="1">
      <x:c r="A1644" s="80" t="n">
        <x:v>46226</x:v>
      </x:c>
      <x:c r="B1644" s="78" t="str">
        <x:v>RM-0064</x:v>
      </x:c>
      <x:c r="C1644" s="78" t="n">
        <x:v>1107.1</x:v>
      </x:c>
    </x:row>
    <x:row r="1645" ht="15" customHeight="1">
      <x:c r="A1645" s="80" t="n">
        <x:v>46219</x:v>
      </x:c>
      <x:c r="B1645" s="78" t="str">
        <x:v>RM-0064</x:v>
      </x:c>
      <x:c r="C1645" s="78" t="n">
        <x:v>795.8</x:v>
      </x:c>
    </x:row>
    <x:row r="1646" ht="15" customHeight="1">
      <x:c r="A1646" s="80" t="n">
        <x:v>46212</x:v>
      </x:c>
      <x:c r="B1646" s="78" t="str">
        <x:v>RM-0064</x:v>
      </x:c>
      <x:c r="C1646" s="78" t="n">
        <x:v>1215.3</x:v>
      </x:c>
    </x:row>
    <x:row r="1647" ht="15" customHeight="1">
      <x:c r="A1647" s="80" t="n">
        <x:v>46205</x:v>
      </x:c>
      <x:c r="B1647" s="78" t="str">
        <x:v>RM-0064</x:v>
      </x:c>
      <x:c r="C1647" s="78" t="n">
        <x:v>1098.3</x:v>
      </x:c>
    </x:row>
    <x:row r="1648" ht="15" customHeight="1">
      <x:c r="A1648" s="80" t="n">
        <x:v>46198</x:v>
      </x:c>
      <x:c r="B1648" s="78" t="str">
        <x:v>RM-0064</x:v>
      </x:c>
      <x:c r="C1648" s="78" t="n">
        <x:v>1001.2</x:v>
      </x:c>
    </x:row>
    <x:row r="1649" ht="15" customHeight="1">
      <x:c r="A1649" s="80" t="n">
        <x:v>46191</x:v>
      </x:c>
      <x:c r="B1649" s="78" t="str">
        <x:v>RM-0064</x:v>
      </x:c>
      <x:c r="C1649" s="78" t="n">
        <x:v>1037.9</x:v>
      </x:c>
    </x:row>
    <x:row r="1650" ht="15" customHeight="1">
      <x:c r="A1650" s="80" t="n">
        <x:v>46184</x:v>
      </x:c>
      <x:c r="B1650" s="78" t="str">
        <x:v>RM-0064</x:v>
      </x:c>
      <x:c r="C1650" s="78" t="n">
        <x:v>1038.4</x:v>
      </x:c>
    </x:row>
    <x:row r="1651" ht="15" customHeight="1">
      <x:c r="A1651" s="80" t="n">
        <x:v>46177</x:v>
      </x:c>
      <x:c r="B1651" s="78" t="str">
        <x:v>RM-0064</x:v>
      </x:c>
      <x:c r="C1651" s="78" t="n">
        <x:v>1442.6</x:v>
      </x:c>
    </x:row>
    <x:row r="1652" ht="15" customHeight="1">
      <x:c r="A1652" s="80" t="n">
        <x:v>46170</x:v>
      </x:c>
      <x:c r="B1652" s="78" t="str">
        <x:v>RM-0064</x:v>
      </x:c>
      <x:c r="C1652" s="78" t="n">
        <x:v>1361</x:v>
      </x:c>
    </x:row>
    <x:row r="1653" ht="15" customHeight="1">
      <x:c r="A1653" s="80" t="n">
        <x:v>46163</x:v>
      </x:c>
      <x:c r="B1653" s="78" t="str">
        <x:v>RM-0064</x:v>
      </x:c>
      <x:c r="C1653" s="78" t="n">
        <x:v>1203.8</x:v>
      </x:c>
    </x:row>
    <x:row r="1654" ht="15" customHeight="1">
      <x:c r="A1654" s="80" t="n">
        <x:v>46156</x:v>
      </x:c>
      <x:c r="B1654" s="78" t="str">
        <x:v>RM-0064</x:v>
      </x:c>
      <x:c r="C1654" s="78" t="n">
        <x:v>1457.5</x:v>
      </x:c>
    </x:row>
    <x:row r="1655" ht="15" customHeight="1">
      <x:c r="A1655" s="80" t="n">
        <x:v>46149</x:v>
      </x:c>
      <x:c r="B1655" s="78" t="str">
        <x:v>RM-0064</x:v>
      </x:c>
      <x:c r="C1655" s="78" t="n">
        <x:v>830.1</x:v>
      </x:c>
    </x:row>
    <x:row r="1656" ht="15" customHeight="1">
      <x:c r="A1656" s="80" t="n">
        <x:v>46142</x:v>
      </x:c>
      <x:c r="B1656" s="78" t="str">
        <x:v>RM-0064</x:v>
      </x:c>
      <x:c r="C1656" s="78" t="n">
        <x:v>1401.6</x:v>
      </x:c>
    </x:row>
    <x:row r="1657" ht="15" customHeight="1">
      <x:c r="A1657" s="80" t="n">
        <x:v>46135</x:v>
      </x:c>
      <x:c r="B1657" s="78" t="str">
        <x:v>RM-0064</x:v>
      </x:c>
      <x:c r="C1657" s="78" t="n">
        <x:v>1471.9</x:v>
      </x:c>
    </x:row>
    <x:row r="1658" ht="15" customHeight="1">
      <x:c r="A1658" s="80" t="n">
        <x:v>46128</x:v>
      </x:c>
      <x:c r="B1658" s="78" t="str">
        <x:v>RM-0064</x:v>
      </x:c>
      <x:c r="C1658" s="78" t="n">
        <x:v>984.2</x:v>
      </x:c>
    </x:row>
    <x:row r="1659" ht="15" customHeight="1">
      <x:c r="A1659" s="80" t="n">
        <x:v>46121</x:v>
      </x:c>
      <x:c r="B1659" s="78" t="str">
        <x:v>RM-0064</x:v>
      </x:c>
      <x:c r="C1659" s="78" t="n">
        <x:v>1487.8</x:v>
      </x:c>
    </x:row>
    <x:row r="1660" ht="15" customHeight="1">
      <x:c r="A1660" s="80" t="n">
        <x:v>46114</x:v>
      </x:c>
      <x:c r="B1660" s="78" t="str">
        <x:v>RM-0064</x:v>
      </x:c>
      <x:c r="C1660" s="78" t="n">
        <x:v>997.1</x:v>
      </x:c>
    </x:row>
    <x:row r="1661" ht="15" customHeight="1">
      <x:c r="A1661" s="80" t="n">
        <x:v>46107</x:v>
      </x:c>
      <x:c r="B1661" s="78" t="str">
        <x:v>RM-0064</x:v>
      </x:c>
      <x:c r="C1661" s="78" t="n">
        <x:v>1404.5</x:v>
      </x:c>
    </x:row>
    <x:row r="1662" ht="15" customHeight="1">
      <x:c r="A1662" s="80" t="n">
        <x:v>46100</x:v>
      </x:c>
      <x:c r="B1662" s="78" t="str">
        <x:v>RM-0064</x:v>
      </x:c>
      <x:c r="C1662" s="78" t="n">
        <x:v>934.2</x:v>
      </x:c>
    </x:row>
    <x:row r="1663" ht="15" customHeight="1">
      <x:c r="A1663" s="80" t="n">
        <x:v>46093</x:v>
      </x:c>
      <x:c r="B1663" s="78" t="str">
        <x:v>RM-0064</x:v>
      </x:c>
      <x:c r="C1663" s="78" t="n">
        <x:v>1119.4</x:v>
      </x:c>
    </x:row>
    <x:row r="1664" ht="15" customHeight="1">
      <x:c r="A1664" s="80" t="n">
        <x:v>46086</x:v>
      </x:c>
      <x:c r="B1664" s="78" t="str">
        <x:v>RM-0064</x:v>
      </x:c>
      <x:c r="C1664" s="78" t="n">
        <x:v>1365.4</x:v>
      </x:c>
    </x:row>
    <x:row r="1665" ht="15" customHeight="1">
      <x:c r="A1665" s="80" t="n">
        <x:v>46079</x:v>
      </x:c>
      <x:c r="B1665" s="78" t="str">
        <x:v>RM-0064</x:v>
      </x:c>
      <x:c r="C1665" s="78" t="n">
        <x:v>1061.1</x:v>
      </x:c>
    </x:row>
    <x:row r="1666" ht="15" customHeight="1">
      <x:c r="A1666" s="80" t="n">
        <x:v>46254</x:v>
      </x:c>
      <x:c r="B1666" s="78" t="str">
        <x:v>RM-0065</x:v>
      </x:c>
      <x:c r="C1666" s="78" t="n">
        <x:v>624.7</x:v>
      </x:c>
    </x:row>
    <x:row r="1667" ht="15" customHeight="1">
      <x:c r="A1667" s="80" t="n">
        <x:v>46247</x:v>
      </x:c>
      <x:c r="B1667" s="78" t="str">
        <x:v>RM-0065</x:v>
      </x:c>
      <x:c r="C1667" s="78" t="n">
        <x:v>732.5</x:v>
      </x:c>
    </x:row>
    <x:row r="1668" ht="15" customHeight="1">
      <x:c r="A1668" s="80" t="n">
        <x:v>46240</x:v>
      </x:c>
      <x:c r="B1668" s="78" t="str">
        <x:v>RM-0065</x:v>
      </x:c>
      <x:c r="C1668" s="78" t="n">
        <x:v>872.6</x:v>
      </x:c>
    </x:row>
    <x:row r="1669" ht="15" customHeight="1">
      <x:c r="A1669" s="80" t="n">
        <x:v>46233</x:v>
      </x:c>
      <x:c r="B1669" s="78" t="str">
        <x:v>RM-0065</x:v>
      </x:c>
      <x:c r="C1669" s="78" t="n">
        <x:v>750.8</x:v>
      </x:c>
    </x:row>
    <x:row r="1670" ht="15" customHeight="1">
      <x:c r="A1670" s="80" t="n">
        <x:v>46226</x:v>
      </x:c>
      <x:c r="B1670" s="78" t="str">
        <x:v>RM-0065</x:v>
      </x:c>
      <x:c r="C1670" s="78" t="n">
        <x:v>771</x:v>
      </x:c>
    </x:row>
    <x:row r="1671" ht="15" customHeight="1">
      <x:c r="A1671" s="80" t="n">
        <x:v>46219</x:v>
      </x:c>
      <x:c r="B1671" s="78" t="str">
        <x:v>RM-0065</x:v>
      </x:c>
      <x:c r="C1671" s="78" t="n">
        <x:v>1121.1</x:v>
      </x:c>
    </x:row>
    <x:row r="1672" ht="15" customHeight="1">
      <x:c r="A1672" s="80" t="n">
        <x:v>46212</x:v>
      </x:c>
      <x:c r="B1672" s="78" t="str">
        <x:v>RM-0065</x:v>
      </x:c>
      <x:c r="C1672" s="78" t="n">
        <x:v>1031.4</x:v>
      </x:c>
    </x:row>
    <x:row r="1673" ht="15" customHeight="1">
      <x:c r="A1673" s="80" t="n">
        <x:v>46205</x:v>
      </x:c>
      <x:c r="B1673" s="78" t="str">
        <x:v>RM-0065</x:v>
      </x:c>
      <x:c r="C1673" s="78" t="n">
        <x:v>1172.7</x:v>
      </x:c>
    </x:row>
    <x:row r="1674" ht="15" customHeight="1">
      <x:c r="A1674" s="80" t="n">
        <x:v>46198</x:v>
      </x:c>
      <x:c r="B1674" s="78" t="str">
        <x:v>RM-0065</x:v>
      </x:c>
      <x:c r="C1674" s="78" t="n">
        <x:v>777.2</x:v>
      </x:c>
    </x:row>
    <x:row r="1675" ht="15" customHeight="1">
      <x:c r="A1675" s="80" t="n">
        <x:v>46191</x:v>
      </x:c>
      <x:c r="B1675" s="78" t="str">
        <x:v>RM-0065</x:v>
      </x:c>
      <x:c r="C1675" s="78" t="n">
        <x:v>1177.2</x:v>
      </x:c>
    </x:row>
    <x:row r="1676" ht="15" customHeight="1">
      <x:c r="A1676" s="80" t="n">
        <x:v>46184</x:v>
      </x:c>
      <x:c r="B1676" s="78" t="str">
        <x:v>RM-0065</x:v>
      </x:c>
      <x:c r="C1676" s="78" t="n">
        <x:v>1141.9</x:v>
      </x:c>
    </x:row>
    <x:row r="1677" ht="15" customHeight="1">
      <x:c r="A1677" s="80" t="n">
        <x:v>46177</x:v>
      </x:c>
      <x:c r="B1677" s="78" t="str">
        <x:v>RM-0065</x:v>
      </x:c>
      <x:c r="C1677" s="78" t="n">
        <x:v>1156.2</x:v>
      </x:c>
    </x:row>
    <x:row r="1678" ht="15" customHeight="1">
      <x:c r="A1678" s="80" t="n">
        <x:v>46170</x:v>
      </x:c>
      <x:c r="B1678" s="78" t="str">
        <x:v>RM-0065</x:v>
      </x:c>
      <x:c r="C1678" s="78" t="n">
        <x:v>1233.6</x:v>
      </x:c>
    </x:row>
    <x:row r="1679" ht="15" customHeight="1">
      <x:c r="A1679" s="80" t="n">
        <x:v>46163</x:v>
      </x:c>
      <x:c r="B1679" s="78" t="str">
        <x:v>RM-0065</x:v>
      </x:c>
      <x:c r="C1679" s="78" t="n">
        <x:v>1035</x:v>
      </x:c>
    </x:row>
    <x:row r="1680" ht="15" customHeight="1">
      <x:c r="A1680" s="80" t="n">
        <x:v>46156</x:v>
      </x:c>
      <x:c r="B1680" s="78" t="str">
        <x:v>RM-0065</x:v>
      </x:c>
      <x:c r="C1680" s="78" t="n">
        <x:v>925.6</x:v>
      </x:c>
    </x:row>
    <x:row r="1681" ht="15" customHeight="1">
      <x:c r="A1681" s="80" t="n">
        <x:v>46149</x:v>
      </x:c>
      <x:c r="B1681" s="78" t="str">
        <x:v>RM-0065</x:v>
      </x:c>
      <x:c r="C1681" s="78" t="n">
        <x:v>1347.5</x:v>
      </x:c>
    </x:row>
    <x:row r="1682" ht="15" customHeight="1">
      <x:c r="A1682" s="80" t="n">
        <x:v>46142</x:v>
      </x:c>
      <x:c r="B1682" s="78" t="str">
        <x:v>RM-0065</x:v>
      </x:c>
      <x:c r="C1682" s="78" t="n">
        <x:v>780.5</x:v>
      </x:c>
    </x:row>
    <x:row r="1683" ht="15" customHeight="1">
      <x:c r="A1683" s="80" t="n">
        <x:v>46135</x:v>
      </x:c>
      <x:c r="B1683" s="78" t="str">
        <x:v>RM-0065</x:v>
      </x:c>
      <x:c r="C1683" s="78" t="n">
        <x:v>1299.5</x:v>
      </x:c>
    </x:row>
    <x:row r="1684" ht="15" customHeight="1">
      <x:c r="A1684" s="80" t="n">
        <x:v>46128</x:v>
      </x:c>
      <x:c r="B1684" s="78" t="str">
        <x:v>RM-0065</x:v>
      </x:c>
      <x:c r="C1684" s="78" t="n">
        <x:v>808.4</x:v>
      </x:c>
    </x:row>
    <x:row r="1685" ht="15" customHeight="1">
      <x:c r="A1685" s="80" t="n">
        <x:v>46121</x:v>
      </x:c>
      <x:c r="B1685" s="78" t="str">
        <x:v>RM-0065</x:v>
      </x:c>
      <x:c r="C1685" s="78" t="n">
        <x:v>1234.1</x:v>
      </x:c>
    </x:row>
    <x:row r="1686" ht="15" customHeight="1">
      <x:c r="A1686" s="80" t="n">
        <x:v>46114</x:v>
      </x:c>
      <x:c r="B1686" s="78" t="str">
        <x:v>RM-0065</x:v>
      </x:c>
      <x:c r="C1686" s="78" t="n">
        <x:v>1093.1</x:v>
      </x:c>
    </x:row>
    <x:row r="1687" ht="15" customHeight="1">
      <x:c r="A1687" s="80" t="n">
        <x:v>46107</x:v>
      </x:c>
      <x:c r="B1687" s="78" t="str">
        <x:v>RM-0065</x:v>
      </x:c>
      <x:c r="C1687" s="78" t="n">
        <x:v>1047.8</x:v>
      </x:c>
    </x:row>
    <x:row r="1688" ht="15" customHeight="1">
      <x:c r="A1688" s="80" t="n">
        <x:v>46100</x:v>
      </x:c>
      <x:c r="B1688" s="78" t="str">
        <x:v>RM-0065</x:v>
      </x:c>
      <x:c r="C1688" s="78" t="n">
        <x:v>1166.1</x:v>
      </x:c>
    </x:row>
    <x:row r="1689" ht="15" customHeight="1">
      <x:c r="A1689" s="80" t="n">
        <x:v>46093</x:v>
      </x:c>
      <x:c r="B1689" s="78" t="str">
        <x:v>RM-0065</x:v>
      </x:c>
      <x:c r="C1689" s="78" t="n">
        <x:v>1294.5</x:v>
      </x:c>
    </x:row>
    <x:row r="1690" ht="15" customHeight="1">
      <x:c r="A1690" s="80" t="n">
        <x:v>46086</x:v>
      </x:c>
      <x:c r="B1690" s="78" t="str">
        <x:v>RM-0065</x:v>
      </x:c>
      <x:c r="C1690" s="78" t="n">
        <x:v>1109.9</x:v>
      </x:c>
    </x:row>
    <x:row r="1691" ht="15" customHeight="1">
      <x:c r="A1691" s="80" t="n">
        <x:v>46079</x:v>
      </x:c>
      <x:c r="B1691" s="78" t="str">
        <x:v>RM-0065</x:v>
      </x:c>
      <x:c r="C1691" s="78" t="n">
        <x:v>1096.2</x:v>
      </x:c>
    </x:row>
    <x:row r="1692" ht="15" customHeight="1">
      <x:c r="A1692" s="80" t="n">
        <x:v>46254</x:v>
      </x:c>
      <x:c r="B1692" s="78" t="str">
        <x:v>RM-0066</x:v>
      </x:c>
      <x:c r="C1692" s="78" t="n">
        <x:v>2716.2</x:v>
      </x:c>
    </x:row>
    <x:row r="1693" ht="15" customHeight="1">
      <x:c r="A1693" s="80" t="n">
        <x:v>46247</x:v>
      </x:c>
      <x:c r="B1693" s="78" t="str">
        <x:v>RM-0066</x:v>
      </x:c>
      <x:c r="C1693" s="78" t="n">
        <x:v>3472.3</x:v>
      </x:c>
    </x:row>
    <x:row r="1694" ht="15" customHeight="1">
      <x:c r="A1694" s="80" t="n">
        <x:v>46240</x:v>
      </x:c>
      <x:c r="B1694" s="78" t="str">
        <x:v>RM-0066</x:v>
      </x:c>
      <x:c r="C1694" s="78" t="n">
        <x:v>3000.8</x:v>
      </x:c>
    </x:row>
    <x:row r="1695" ht="15" customHeight="1">
      <x:c r="A1695" s="80" t="n">
        <x:v>46233</x:v>
      </x:c>
      <x:c r="B1695" s="78" t="str">
        <x:v>RM-0066</x:v>
      </x:c>
      <x:c r="C1695" s="78" t="n">
        <x:v>3440.7</x:v>
      </x:c>
    </x:row>
    <x:row r="1696" ht="15" customHeight="1">
      <x:c r="A1696" s="80" t="n">
        <x:v>46226</x:v>
      </x:c>
      <x:c r="B1696" s="78" t="str">
        <x:v>RM-0066</x:v>
      </x:c>
      <x:c r="C1696" s="78" t="n">
        <x:v>2548.1</x:v>
      </x:c>
    </x:row>
    <x:row r="1697" ht="15" customHeight="1">
      <x:c r="A1697" s="80" t="n">
        <x:v>46219</x:v>
      </x:c>
      <x:c r="B1697" s="78" t="str">
        <x:v>RM-0066</x:v>
      </x:c>
      <x:c r="C1697" s="78" t="n">
        <x:v>4253.5</x:v>
      </x:c>
    </x:row>
    <x:row r="1698" ht="15" customHeight="1">
      <x:c r="A1698" s="80" t="n">
        <x:v>46212</x:v>
      </x:c>
      <x:c r="B1698" s="78" t="str">
        <x:v>RM-0066</x:v>
      </x:c>
      <x:c r="C1698" s="78" t="n">
        <x:v>3141.6</x:v>
      </x:c>
    </x:row>
    <x:row r="1699" ht="15" customHeight="1">
      <x:c r="A1699" s="80" t="n">
        <x:v>46205</x:v>
      </x:c>
      <x:c r="B1699" s="78" t="str">
        <x:v>RM-0066</x:v>
      </x:c>
      <x:c r="C1699" s="78" t="n">
        <x:v>2818.9</x:v>
      </x:c>
    </x:row>
    <x:row r="1700" ht="15" customHeight="1">
      <x:c r="A1700" s="80" t="n">
        <x:v>46198</x:v>
      </x:c>
      <x:c r="B1700" s="78" t="str">
        <x:v>RM-0066</x:v>
      </x:c>
      <x:c r="C1700" s="78" t="n">
        <x:v>4110</x:v>
      </x:c>
    </x:row>
    <x:row r="1701" ht="15" customHeight="1">
      <x:c r="A1701" s="80" t="n">
        <x:v>46191</x:v>
      </x:c>
      <x:c r="B1701" s="78" t="str">
        <x:v>RM-0066</x:v>
      </x:c>
      <x:c r="C1701" s="78" t="n">
        <x:v>3726.8</x:v>
      </x:c>
    </x:row>
    <x:row r="1702" ht="15" customHeight="1">
      <x:c r="A1702" s="80" t="n">
        <x:v>46184</x:v>
      </x:c>
      <x:c r="B1702" s="78" t="str">
        <x:v>RM-0066</x:v>
      </x:c>
      <x:c r="C1702" s="78" t="n">
        <x:v>4615.6</x:v>
      </x:c>
    </x:row>
    <x:row r="1703" ht="15" customHeight="1">
      <x:c r="A1703" s="80" t="n">
        <x:v>46177</x:v>
      </x:c>
      <x:c r="B1703" s="78" t="str">
        <x:v>RM-0066</x:v>
      </x:c>
      <x:c r="C1703" s="78" t="n">
        <x:v>3654.6</x:v>
      </x:c>
    </x:row>
    <x:row r="1704" ht="15" customHeight="1">
      <x:c r="A1704" s="80" t="n">
        <x:v>46170</x:v>
      </x:c>
      <x:c r="B1704" s="78" t="str">
        <x:v>RM-0066</x:v>
      </x:c>
      <x:c r="C1704" s="78" t="n">
        <x:v>3884.9</x:v>
      </x:c>
    </x:row>
    <x:row r="1705" ht="15" customHeight="1">
      <x:c r="A1705" s="80" t="n">
        <x:v>46163</x:v>
      </x:c>
      <x:c r="B1705" s="78" t="str">
        <x:v>RM-0066</x:v>
      </x:c>
      <x:c r="C1705" s="78" t="n">
        <x:v>3057.8</x:v>
      </x:c>
    </x:row>
    <x:row r="1706" ht="15" customHeight="1">
      <x:c r="A1706" s="80" t="n">
        <x:v>46156</x:v>
      </x:c>
      <x:c r="B1706" s="78" t="str">
        <x:v>RM-0066</x:v>
      </x:c>
      <x:c r="C1706" s="78" t="n">
        <x:v>2879.5</x:v>
      </x:c>
    </x:row>
    <x:row r="1707" ht="15" customHeight="1">
      <x:c r="A1707" s="80" t="n">
        <x:v>46149</x:v>
      </x:c>
      <x:c r="B1707" s="78" t="str">
        <x:v>RM-0066</x:v>
      </x:c>
      <x:c r="C1707" s="78" t="n">
        <x:v>3760.4</x:v>
      </x:c>
    </x:row>
    <x:row r="1708" ht="15" customHeight="1">
      <x:c r="A1708" s="80" t="n">
        <x:v>46142</x:v>
      </x:c>
      <x:c r="B1708" s="78" t="str">
        <x:v>RM-0066</x:v>
      </x:c>
      <x:c r="C1708" s="78" t="n">
        <x:v>3708.2</x:v>
      </x:c>
    </x:row>
    <x:row r="1709" ht="15" customHeight="1">
      <x:c r="A1709" s="80" t="n">
        <x:v>46135</x:v>
      </x:c>
      <x:c r="B1709" s="78" t="str">
        <x:v>RM-0066</x:v>
      </x:c>
      <x:c r="C1709" s="78" t="n">
        <x:v>5211.2</x:v>
      </x:c>
    </x:row>
    <x:row r="1710" ht="15" customHeight="1">
      <x:c r="A1710" s="80" t="n">
        <x:v>46128</x:v>
      </x:c>
      <x:c r="B1710" s="78" t="str">
        <x:v>RM-0066</x:v>
      </x:c>
      <x:c r="C1710" s="78" t="n">
        <x:v>3810.6</x:v>
      </x:c>
    </x:row>
    <x:row r="1711" ht="15" customHeight="1">
      <x:c r="A1711" s="80" t="n">
        <x:v>46121</x:v>
      </x:c>
      <x:c r="B1711" s="78" t="str">
        <x:v>RM-0066</x:v>
      </x:c>
      <x:c r="C1711" s="78" t="n">
        <x:v>4351</x:v>
      </x:c>
    </x:row>
    <x:row r="1712" ht="15" customHeight="1">
      <x:c r="A1712" s="80" t="n">
        <x:v>46114</x:v>
      </x:c>
      <x:c r="B1712" s="78" t="str">
        <x:v>RM-0066</x:v>
      </x:c>
      <x:c r="C1712" s="78" t="n">
        <x:v>4995.9</x:v>
      </x:c>
    </x:row>
    <x:row r="1713" ht="15" customHeight="1">
      <x:c r="A1713" s="80" t="n">
        <x:v>46107</x:v>
      </x:c>
      <x:c r="B1713" s="78" t="str">
        <x:v>RM-0066</x:v>
      </x:c>
      <x:c r="C1713" s="78" t="n">
        <x:v>3762.1</x:v>
      </x:c>
    </x:row>
    <x:row r="1714" ht="15" customHeight="1">
      <x:c r="A1714" s="80" t="n">
        <x:v>46100</x:v>
      </x:c>
      <x:c r="B1714" s="78" t="str">
        <x:v>RM-0066</x:v>
      </x:c>
      <x:c r="C1714" s="78" t="n">
        <x:v>3532</x:v>
      </x:c>
    </x:row>
    <x:row r="1715" ht="15" customHeight="1">
      <x:c r="A1715" s="80" t="n">
        <x:v>46093</x:v>
      </x:c>
      <x:c r="B1715" s="78" t="str">
        <x:v>RM-0066</x:v>
      </x:c>
      <x:c r="C1715" s="78" t="n">
        <x:v>2852.2</x:v>
      </x:c>
    </x:row>
    <x:row r="1716" ht="15" customHeight="1">
      <x:c r="A1716" s="80" t="n">
        <x:v>46086</x:v>
      </x:c>
      <x:c r="B1716" s="78" t="str">
        <x:v>RM-0066</x:v>
      </x:c>
      <x:c r="C1716" s="78" t="n">
        <x:v>3142.5</x:v>
      </x:c>
    </x:row>
    <x:row r="1717" ht="15" customHeight="1">
      <x:c r="A1717" s="80" t="n">
        <x:v>46079</x:v>
      </x:c>
      <x:c r="B1717" s="78" t="str">
        <x:v>RM-0066</x:v>
      </x:c>
      <x:c r="C1717" s="78" t="n">
        <x:v>4034.9</x:v>
      </x:c>
    </x:row>
    <x:row r="1718" ht="15" customHeight="1">
      <x:c r="A1718" s="80" t="n">
        <x:v>46254</x:v>
      </x:c>
      <x:c r="B1718" s="78" t="str">
        <x:v>RM-0067</x:v>
      </x:c>
      <x:c r="C1718" s="78" t="n">
        <x:v>1138.6</x:v>
      </x:c>
    </x:row>
    <x:row r="1719" ht="15" customHeight="1">
      <x:c r="A1719" s="80" t="n">
        <x:v>46247</x:v>
      </x:c>
      <x:c r="B1719" s="78" t="str">
        <x:v>RM-0067</x:v>
      </x:c>
      <x:c r="C1719" s="78" t="n">
        <x:v>1127.6</x:v>
      </x:c>
    </x:row>
    <x:row r="1720" ht="15" customHeight="1">
      <x:c r="A1720" s="80" t="n">
        <x:v>46240</x:v>
      </x:c>
      <x:c r="B1720" s="78" t="str">
        <x:v>RM-0067</x:v>
      </x:c>
      <x:c r="C1720" s="78" t="n">
        <x:v>1277.5</x:v>
      </x:c>
    </x:row>
    <x:row r="1721" ht="15" customHeight="1">
      <x:c r="A1721" s="80" t="n">
        <x:v>46233</x:v>
      </x:c>
      <x:c r="B1721" s="78" t="str">
        <x:v>RM-0067</x:v>
      </x:c>
      <x:c r="C1721" s="78" t="n">
        <x:v>813.4</x:v>
      </x:c>
    </x:row>
    <x:row r="1722" ht="15" customHeight="1">
      <x:c r="A1722" s="80" t="n">
        <x:v>46226</x:v>
      </x:c>
      <x:c r="B1722" s="78" t="str">
        <x:v>RM-0067</x:v>
      </x:c>
      <x:c r="C1722" s="78" t="n">
        <x:v>1170.7</x:v>
      </x:c>
    </x:row>
    <x:row r="1723" ht="15" customHeight="1">
      <x:c r="A1723" s="80" t="n">
        <x:v>46219</x:v>
      </x:c>
      <x:c r="B1723" s="78" t="str">
        <x:v>RM-0067</x:v>
      </x:c>
      <x:c r="C1723" s="78" t="n">
        <x:v>828.8</x:v>
      </x:c>
    </x:row>
    <x:row r="1724" ht="15" customHeight="1">
      <x:c r="A1724" s="80" t="n">
        <x:v>46212</x:v>
      </x:c>
      <x:c r="B1724" s="78" t="str">
        <x:v>RM-0067</x:v>
      </x:c>
      <x:c r="C1724" s="78" t="n">
        <x:v>1320.1</x:v>
      </x:c>
    </x:row>
    <x:row r="1725" ht="15" customHeight="1">
      <x:c r="A1725" s="80" t="n">
        <x:v>46205</x:v>
      </x:c>
      <x:c r="B1725" s="78" t="str">
        <x:v>RM-0067</x:v>
      </x:c>
      <x:c r="C1725" s="78" t="n">
        <x:v>894.1</x:v>
      </x:c>
    </x:row>
    <x:row r="1726" ht="15" customHeight="1">
      <x:c r="A1726" s="80" t="n">
        <x:v>46198</x:v>
      </x:c>
      <x:c r="B1726" s="78" t="str">
        <x:v>RM-0067</x:v>
      </x:c>
      <x:c r="C1726" s="78" t="n">
        <x:v>1105.4</x:v>
      </x:c>
    </x:row>
    <x:row r="1727" ht="15" customHeight="1">
      <x:c r="A1727" s="80" t="n">
        <x:v>46191</x:v>
      </x:c>
      <x:c r="B1727" s="78" t="str">
        <x:v>RM-0067</x:v>
      </x:c>
      <x:c r="C1727" s="78" t="n">
        <x:v>1181.7</x:v>
      </x:c>
    </x:row>
    <x:row r="1728" ht="15" customHeight="1">
      <x:c r="A1728" s="80" t="n">
        <x:v>46184</x:v>
      </x:c>
      <x:c r="B1728" s="78" t="str">
        <x:v>RM-0067</x:v>
      </x:c>
      <x:c r="C1728" s="78" t="n">
        <x:v>1399.9</x:v>
      </x:c>
    </x:row>
    <x:row r="1729" ht="15" customHeight="1">
      <x:c r="A1729" s="80" t="n">
        <x:v>46177</x:v>
      </x:c>
      <x:c r="B1729" s="78" t="str">
        <x:v>RM-0067</x:v>
      </x:c>
      <x:c r="C1729" s="78" t="n">
        <x:v>1221.2</x:v>
      </x:c>
    </x:row>
    <x:row r="1730" ht="15" customHeight="1">
      <x:c r="A1730" s="80" t="n">
        <x:v>46170</x:v>
      </x:c>
      <x:c r="B1730" s="78" t="str">
        <x:v>RM-0067</x:v>
      </x:c>
      <x:c r="C1730" s="78" t="n">
        <x:v>1330.9</x:v>
      </x:c>
    </x:row>
    <x:row r="1731" ht="15" customHeight="1">
      <x:c r="A1731" s="80" t="n">
        <x:v>46163</x:v>
      </x:c>
      <x:c r="B1731" s="78" t="str">
        <x:v>RM-0067</x:v>
      </x:c>
      <x:c r="C1731" s="78" t="n">
        <x:v>1263.7</x:v>
      </x:c>
    </x:row>
    <x:row r="1732" ht="15" customHeight="1">
      <x:c r="A1732" s="80" t="n">
        <x:v>46156</x:v>
      </x:c>
      <x:c r="B1732" s="78" t="str">
        <x:v>RM-0067</x:v>
      </x:c>
      <x:c r="C1732" s="78" t="n">
        <x:v>956.5</x:v>
      </x:c>
    </x:row>
    <x:row r="1733" ht="15" customHeight="1">
      <x:c r="A1733" s="80" t="n">
        <x:v>46149</x:v>
      </x:c>
      <x:c r="B1733" s="78" t="str">
        <x:v>RM-0067</x:v>
      </x:c>
      <x:c r="C1733" s="78" t="n">
        <x:v>1544.4</x:v>
      </x:c>
    </x:row>
    <x:row r="1734" ht="15" customHeight="1">
      <x:c r="A1734" s="80" t="n">
        <x:v>46142</x:v>
      </x:c>
      <x:c r="B1734" s="78" t="str">
        <x:v>RM-0067</x:v>
      </x:c>
      <x:c r="C1734" s="78" t="n">
        <x:v>1466.1</x:v>
      </x:c>
    </x:row>
    <x:row r="1735" ht="15" customHeight="1">
      <x:c r="A1735" s="80" t="n">
        <x:v>46135</x:v>
      </x:c>
      <x:c r="B1735" s="78" t="str">
        <x:v>RM-0067</x:v>
      </x:c>
      <x:c r="C1735" s="78" t="n">
        <x:v>1252.3</x:v>
      </x:c>
    </x:row>
    <x:row r="1736" ht="15" customHeight="1">
      <x:c r="A1736" s="80" t="n">
        <x:v>46128</x:v>
      </x:c>
      <x:c r="B1736" s="78" t="str">
        <x:v>RM-0067</x:v>
      </x:c>
      <x:c r="C1736" s="78" t="n">
        <x:v>1414</x:v>
      </x:c>
    </x:row>
    <x:row r="1737" ht="15" customHeight="1">
      <x:c r="A1737" s="80" t="n">
        <x:v>46121</x:v>
      </x:c>
      <x:c r="B1737" s="78" t="str">
        <x:v>RM-0067</x:v>
      </x:c>
      <x:c r="C1737" s="78" t="n">
        <x:v>1057.3</x:v>
      </x:c>
    </x:row>
    <x:row r="1738" ht="15" customHeight="1">
      <x:c r="A1738" s="80" t="n">
        <x:v>46114</x:v>
      </x:c>
      <x:c r="B1738" s="78" t="str">
        <x:v>RM-0067</x:v>
      </x:c>
      <x:c r="C1738" s="78" t="n">
        <x:v>1254.7</x:v>
      </x:c>
    </x:row>
    <x:row r="1739" ht="15" customHeight="1">
      <x:c r="A1739" s="80" t="n">
        <x:v>46107</x:v>
      </x:c>
      <x:c r="B1739" s="78" t="str">
        <x:v>RM-0067</x:v>
      </x:c>
      <x:c r="C1739" s="78" t="n">
        <x:v>1126.9</x:v>
      </x:c>
    </x:row>
    <x:row r="1740" ht="15" customHeight="1">
      <x:c r="A1740" s="80" t="n">
        <x:v>46100</x:v>
      </x:c>
      <x:c r="B1740" s="78" t="str">
        <x:v>RM-0067</x:v>
      </x:c>
      <x:c r="C1740" s="78" t="n">
        <x:v>1414.9</x:v>
      </x:c>
    </x:row>
    <x:row r="1741" ht="15" customHeight="1">
      <x:c r="A1741" s="80" t="n">
        <x:v>46093</x:v>
      </x:c>
      <x:c r="B1741" s="78" t="str">
        <x:v>RM-0067</x:v>
      </x:c>
      <x:c r="C1741" s="78" t="n">
        <x:v>1079.2</x:v>
      </x:c>
    </x:row>
    <x:row r="1742" ht="15" customHeight="1">
      <x:c r="A1742" s="80" t="n">
        <x:v>46086</x:v>
      </x:c>
      <x:c r="B1742" s="78" t="str">
        <x:v>RM-0067</x:v>
      </x:c>
      <x:c r="C1742" s="78" t="n">
        <x:v>1534.4</x:v>
      </x:c>
    </x:row>
    <x:row r="1743" ht="15" customHeight="1">
      <x:c r="A1743" s="80" t="n">
        <x:v>46079</x:v>
      </x:c>
      <x:c r="B1743" s="78" t="str">
        <x:v>RM-0067</x:v>
      </x:c>
      <x:c r="C1743" s="78" t="n">
        <x:v>1297.8</x:v>
      </x:c>
    </x:row>
    <x:row r="1744" ht="15" customHeight="1">
      <x:c r="A1744" s="80" t="n">
        <x:v>46254</x:v>
      </x:c>
      <x:c r="B1744" s="78" t="str">
        <x:v>RM-0068</x:v>
      </x:c>
      <x:c r="C1744" s="78" t="n">
        <x:v>1178.1</x:v>
      </x:c>
    </x:row>
    <x:row r="1745" ht="15" customHeight="1">
      <x:c r="A1745" s="80" t="n">
        <x:v>46247</x:v>
      </x:c>
      <x:c r="B1745" s="78" t="str">
        <x:v>RM-0068</x:v>
      </x:c>
      <x:c r="C1745" s="78" t="n">
        <x:v>1030.9</x:v>
      </x:c>
    </x:row>
    <x:row r="1746" ht="15" customHeight="1">
      <x:c r="A1746" s="80" t="n">
        <x:v>46240</x:v>
      </x:c>
      <x:c r="B1746" s="78" t="str">
        <x:v>RM-0068</x:v>
      </x:c>
      <x:c r="C1746" s="78" t="n">
        <x:v>1149.3</x:v>
      </x:c>
    </x:row>
    <x:row r="1747" ht="15" customHeight="1">
      <x:c r="A1747" s="80" t="n">
        <x:v>46233</x:v>
      </x:c>
      <x:c r="B1747" s="78" t="str">
        <x:v>RM-0068</x:v>
      </x:c>
      <x:c r="C1747" s="78" t="n">
        <x:v>1346.7</x:v>
      </x:c>
    </x:row>
    <x:row r="1748" ht="15" customHeight="1">
      <x:c r="A1748" s="80" t="n">
        <x:v>46226</x:v>
      </x:c>
      <x:c r="B1748" s="78" t="str">
        <x:v>RM-0068</x:v>
      </x:c>
      <x:c r="C1748" s="78" t="n">
        <x:v>1253.8</x:v>
      </x:c>
    </x:row>
    <x:row r="1749" ht="15" customHeight="1">
      <x:c r="A1749" s="80" t="n">
        <x:v>46219</x:v>
      </x:c>
      <x:c r="B1749" s="78" t="str">
        <x:v>RM-0068</x:v>
      </x:c>
      <x:c r="C1749" s="78" t="n">
        <x:v>856</x:v>
      </x:c>
    </x:row>
    <x:row r="1750" ht="15" customHeight="1">
      <x:c r="A1750" s="80" t="n">
        <x:v>46212</x:v>
      </x:c>
      <x:c r="B1750" s="78" t="str">
        <x:v>RM-0068</x:v>
      </x:c>
      <x:c r="C1750" s="78" t="n">
        <x:v>1009.4</x:v>
      </x:c>
    </x:row>
    <x:row r="1751" ht="15" customHeight="1">
      <x:c r="A1751" s="80" t="n">
        <x:v>46205</x:v>
      </x:c>
      <x:c r="B1751" s="78" t="str">
        <x:v>RM-0068</x:v>
      </x:c>
      <x:c r="C1751" s="78" t="n">
        <x:v>1407.2</x:v>
      </x:c>
    </x:row>
    <x:row r="1752" ht="15" customHeight="1">
      <x:c r="A1752" s="80" t="n">
        <x:v>46198</x:v>
      </x:c>
      <x:c r="B1752" s="78" t="str">
        <x:v>RM-0068</x:v>
      </x:c>
      <x:c r="C1752" s="78" t="n">
        <x:v>932</x:v>
      </x:c>
    </x:row>
    <x:row r="1753" ht="15" customHeight="1">
      <x:c r="A1753" s="80" t="n">
        <x:v>46191</x:v>
      </x:c>
      <x:c r="B1753" s="78" t="str">
        <x:v>RM-0068</x:v>
      </x:c>
      <x:c r="C1753" s="78" t="n">
        <x:v>1464.8</x:v>
      </x:c>
    </x:row>
    <x:row r="1754" ht="15" customHeight="1">
      <x:c r="A1754" s="80" t="n">
        <x:v>46184</x:v>
      </x:c>
      <x:c r="B1754" s="78" t="str">
        <x:v>RM-0068</x:v>
      </x:c>
      <x:c r="C1754" s="78" t="n">
        <x:v>1119.3</x:v>
      </x:c>
    </x:row>
    <x:row r="1755" ht="15" customHeight="1">
      <x:c r="A1755" s="80" t="n">
        <x:v>46177</x:v>
      </x:c>
      <x:c r="B1755" s="78" t="str">
        <x:v>RM-0068</x:v>
      </x:c>
      <x:c r="C1755" s="78" t="n">
        <x:v>1008.6</x:v>
      </x:c>
    </x:row>
    <x:row r="1756" ht="15" customHeight="1">
      <x:c r="A1756" s="80" t="n">
        <x:v>46170</x:v>
      </x:c>
      <x:c r="B1756" s="78" t="str">
        <x:v>RM-0068</x:v>
      </x:c>
      <x:c r="C1756" s="78" t="n">
        <x:v>1182.3</x:v>
      </x:c>
    </x:row>
    <x:row r="1757" ht="15" customHeight="1">
      <x:c r="A1757" s="80" t="n">
        <x:v>46163</x:v>
      </x:c>
      <x:c r="B1757" s="78" t="str">
        <x:v>RM-0068</x:v>
      </x:c>
      <x:c r="C1757" s="78" t="n">
        <x:v>1027.5</x:v>
      </x:c>
    </x:row>
    <x:row r="1758" ht="15" customHeight="1">
      <x:c r="A1758" s="80" t="n">
        <x:v>46156</x:v>
      </x:c>
      <x:c r="B1758" s="78" t="str">
        <x:v>RM-0068</x:v>
      </x:c>
      <x:c r="C1758" s="78" t="n">
        <x:v>1561.3</x:v>
      </x:c>
    </x:row>
    <x:row r="1759" ht="15" customHeight="1">
      <x:c r="A1759" s="80" t="n">
        <x:v>46149</x:v>
      </x:c>
      <x:c r="B1759" s="78" t="str">
        <x:v>RM-0068</x:v>
      </x:c>
      <x:c r="C1759" s="78" t="n">
        <x:v>965.3</x:v>
      </x:c>
    </x:row>
    <x:row r="1760" ht="15" customHeight="1">
      <x:c r="A1760" s="80" t="n">
        <x:v>46142</x:v>
      </x:c>
      <x:c r="B1760" s="78" t="str">
        <x:v>RM-0068</x:v>
      </x:c>
      <x:c r="C1760" s="78" t="n">
        <x:v>1641.1</x:v>
      </x:c>
    </x:row>
    <x:row r="1761" ht="15" customHeight="1">
      <x:c r="A1761" s="80" t="n">
        <x:v>46135</x:v>
      </x:c>
      <x:c r="B1761" s="78" t="str">
        <x:v>RM-0068</x:v>
      </x:c>
      <x:c r="C1761" s="78" t="n">
        <x:v>1647.2</x:v>
      </x:c>
    </x:row>
    <x:row r="1762" ht="15" customHeight="1">
      <x:c r="A1762" s="80" t="n">
        <x:v>46128</x:v>
      </x:c>
      <x:c r="B1762" s="78" t="str">
        <x:v>RM-0068</x:v>
      </x:c>
      <x:c r="C1762" s="78" t="n">
        <x:v>1425</x:v>
      </x:c>
    </x:row>
    <x:row r="1763" ht="15" customHeight="1">
      <x:c r="A1763" s="80" t="n">
        <x:v>46121</x:v>
      </x:c>
      <x:c r="B1763" s="78" t="str">
        <x:v>RM-0068</x:v>
      </x:c>
      <x:c r="C1763" s="78" t="n">
        <x:v>1484.4</x:v>
      </x:c>
    </x:row>
    <x:row r="1764" ht="15" customHeight="1">
      <x:c r="A1764" s="80" t="n">
        <x:v>46114</x:v>
      </x:c>
      <x:c r="B1764" s="78" t="str">
        <x:v>RM-0068</x:v>
      </x:c>
      <x:c r="C1764" s="78" t="n">
        <x:v>957.5</x:v>
      </x:c>
    </x:row>
    <x:row r="1765" ht="15" customHeight="1">
      <x:c r="A1765" s="80" t="n">
        <x:v>46107</x:v>
      </x:c>
      <x:c r="B1765" s="78" t="str">
        <x:v>RM-0068</x:v>
      </x:c>
      <x:c r="C1765" s="78" t="n">
        <x:v>1297.9</x:v>
      </x:c>
    </x:row>
    <x:row r="1766" ht="15" customHeight="1">
      <x:c r="A1766" s="80" t="n">
        <x:v>46100</x:v>
      </x:c>
      <x:c r="B1766" s="78" t="str">
        <x:v>RM-0068</x:v>
      </x:c>
      <x:c r="C1766" s="78" t="n">
        <x:v>1385.3</x:v>
      </x:c>
    </x:row>
    <x:row r="1767" ht="15" customHeight="1">
      <x:c r="A1767" s="80" t="n">
        <x:v>46093</x:v>
      </x:c>
      <x:c r="B1767" s="78" t="str">
        <x:v>RM-0068</x:v>
      </x:c>
      <x:c r="C1767" s="78" t="n">
        <x:v>968.5</x:v>
      </x:c>
    </x:row>
    <x:row r="1768" ht="15" customHeight="1">
      <x:c r="A1768" s="80" t="n">
        <x:v>46086</x:v>
      </x:c>
      <x:c r="B1768" s="78" t="str">
        <x:v>RM-0068</x:v>
      </x:c>
      <x:c r="C1768" s="78" t="n">
        <x:v>1431.1</x:v>
      </x:c>
    </x:row>
    <x:row r="1769" ht="15" customHeight="1">
      <x:c r="A1769" s="80" t="n">
        <x:v>46079</x:v>
      </x:c>
      <x:c r="B1769" s="78" t="str">
        <x:v>RM-0068</x:v>
      </x:c>
      <x:c r="C1769" s="78" t="n">
        <x:v>1037.9</x:v>
      </x:c>
    </x:row>
    <x:row r="1770" ht="15" customHeight="1">
      <x:c r="A1770" s="80" t="n">
        <x:v>46254</x:v>
      </x:c>
      <x:c r="B1770" s="78" t="str">
        <x:v>RM-0069</x:v>
      </x:c>
      <x:c r="C1770" s="78" t="n">
        <x:v>545.9</x:v>
      </x:c>
    </x:row>
    <x:row r="1771" ht="15" customHeight="1">
      <x:c r="A1771" s="80" t="n">
        <x:v>46247</x:v>
      </x:c>
      <x:c r="B1771" s="78" t="str">
        <x:v>RM-0069</x:v>
      </x:c>
      <x:c r="C1771" s="78" t="n">
        <x:v>322.4</x:v>
      </x:c>
    </x:row>
    <x:row r="1772" ht="15" customHeight="1">
      <x:c r="A1772" s="80" t="n">
        <x:v>46240</x:v>
      </x:c>
      <x:c r="B1772" s="78" t="str">
        <x:v>RM-0069</x:v>
      </x:c>
      <x:c r="C1772" s="78" t="n">
        <x:v>525.9</x:v>
      </x:c>
    </x:row>
    <x:row r="1773" ht="15" customHeight="1">
      <x:c r="A1773" s="80" t="n">
        <x:v>46233</x:v>
      </x:c>
      <x:c r="B1773" s="78" t="str">
        <x:v>RM-0069</x:v>
      </x:c>
      <x:c r="C1773" s="78" t="n">
        <x:v>490.1</x:v>
      </x:c>
    </x:row>
    <x:row r="1774" ht="15" customHeight="1">
      <x:c r="A1774" s="80" t="n">
        <x:v>46226</x:v>
      </x:c>
      <x:c r="B1774" s="78" t="str">
        <x:v>RM-0069</x:v>
      </x:c>
      <x:c r="C1774" s="78" t="n">
        <x:v>426.7</x:v>
      </x:c>
    </x:row>
    <x:row r="1775" ht="15" customHeight="1">
      <x:c r="A1775" s="80" t="n">
        <x:v>46219</x:v>
      </x:c>
      <x:c r="B1775" s="78" t="str">
        <x:v>RM-0069</x:v>
      </x:c>
      <x:c r="C1775" s="78" t="n">
        <x:v>451.6</x:v>
      </x:c>
    </x:row>
    <x:row r="1776" ht="15" customHeight="1">
      <x:c r="A1776" s="80" t="n">
        <x:v>46212</x:v>
      </x:c>
      <x:c r="B1776" s="78" t="str">
        <x:v>RM-0069</x:v>
      </x:c>
      <x:c r="C1776" s="78" t="n">
        <x:v>552.1</x:v>
      </x:c>
    </x:row>
    <x:row r="1777" ht="15" customHeight="1">
      <x:c r="A1777" s="80" t="n">
        <x:v>46205</x:v>
      </x:c>
      <x:c r="B1777" s="78" t="str">
        <x:v>RM-0069</x:v>
      </x:c>
      <x:c r="C1777" s="78" t="n">
        <x:v>449.2</x:v>
      </x:c>
    </x:row>
    <x:row r="1778" ht="15" customHeight="1">
      <x:c r="A1778" s="80" t="n">
        <x:v>46198</x:v>
      </x:c>
      <x:c r="B1778" s="78" t="str">
        <x:v>RM-0069</x:v>
      </x:c>
      <x:c r="C1778" s="78" t="n">
        <x:v>446.5</x:v>
      </x:c>
    </x:row>
    <x:row r="1779" ht="15" customHeight="1">
      <x:c r="A1779" s="80" t="n">
        <x:v>46191</x:v>
      </x:c>
      <x:c r="B1779" s="78" t="str">
        <x:v>RM-0069</x:v>
      </x:c>
      <x:c r="C1779" s="78" t="n">
        <x:v>518.7</x:v>
      </x:c>
    </x:row>
    <x:row r="1780" ht="15" customHeight="1">
      <x:c r="A1780" s="80" t="n">
        <x:v>46184</x:v>
      </x:c>
      <x:c r="B1780" s="78" t="str">
        <x:v>RM-0069</x:v>
      </x:c>
      <x:c r="C1780" s="78" t="n">
        <x:v>497.5</x:v>
      </x:c>
    </x:row>
    <x:row r="1781" ht="15" customHeight="1">
      <x:c r="A1781" s="80" t="n">
        <x:v>46177</x:v>
      </x:c>
      <x:c r="B1781" s="78" t="str">
        <x:v>RM-0069</x:v>
      </x:c>
      <x:c r="C1781" s="78" t="n">
        <x:v>629.9</x:v>
      </x:c>
    </x:row>
    <x:row r="1782" ht="15" customHeight="1">
      <x:c r="A1782" s="80" t="n">
        <x:v>46170</x:v>
      </x:c>
      <x:c r="B1782" s="78" t="str">
        <x:v>RM-0069</x:v>
      </x:c>
      <x:c r="C1782" s="78" t="n">
        <x:v>454.7</x:v>
      </x:c>
    </x:row>
    <x:row r="1783" ht="15" customHeight="1">
      <x:c r="A1783" s="80" t="n">
        <x:v>46163</x:v>
      </x:c>
      <x:c r="B1783" s="78" t="str">
        <x:v>RM-0069</x:v>
      </x:c>
      <x:c r="C1783" s="78" t="n">
        <x:v>541.4</x:v>
      </x:c>
    </x:row>
    <x:row r="1784" ht="15" customHeight="1">
      <x:c r="A1784" s="80" t="n">
        <x:v>46156</x:v>
      </x:c>
      <x:c r="B1784" s="78" t="str">
        <x:v>RM-0069</x:v>
      </x:c>
      <x:c r="C1784" s="78" t="n">
        <x:v>627.3</x:v>
      </x:c>
    </x:row>
    <x:row r="1785" ht="15" customHeight="1">
      <x:c r="A1785" s="80" t="n">
        <x:v>46149</x:v>
      </x:c>
      <x:c r="B1785" s="78" t="str">
        <x:v>RM-0069</x:v>
      </x:c>
      <x:c r="C1785" s="78" t="n">
        <x:v>384.2</x:v>
      </x:c>
    </x:row>
    <x:row r="1786" ht="15" customHeight="1">
      <x:c r="A1786" s="80" t="n">
        <x:v>46142</x:v>
      </x:c>
      <x:c r="B1786" s="78" t="str">
        <x:v>RM-0069</x:v>
      </x:c>
      <x:c r="C1786" s="78" t="n">
        <x:v>464.4</x:v>
      </x:c>
    </x:row>
    <x:row r="1787" ht="15" customHeight="1">
      <x:c r="A1787" s="80" t="n">
        <x:v>46135</x:v>
      </x:c>
      <x:c r="B1787" s="78" t="str">
        <x:v>RM-0069</x:v>
      </x:c>
      <x:c r="C1787" s="78" t="n">
        <x:v>528.8</x:v>
      </x:c>
    </x:row>
    <x:row r="1788" ht="15" customHeight="1">
      <x:c r="A1788" s="80" t="n">
        <x:v>46128</x:v>
      </x:c>
      <x:c r="B1788" s="78" t="str">
        <x:v>RM-0069</x:v>
      </x:c>
      <x:c r="C1788" s="78" t="n">
        <x:v>414.5</x:v>
      </x:c>
    </x:row>
    <x:row r="1789" ht="15" customHeight="1">
      <x:c r="A1789" s="80" t="n">
        <x:v>46121</x:v>
      </x:c>
      <x:c r="B1789" s="78" t="str">
        <x:v>RM-0069</x:v>
      </x:c>
      <x:c r="C1789" s="78" t="n">
        <x:v>563.7</x:v>
      </x:c>
    </x:row>
    <x:row r="1790" ht="15" customHeight="1">
      <x:c r="A1790" s="80" t="n">
        <x:v>46114</x:v>
      </x:c>
      <x:c r="B1790" s="78" t="str">
        <x:v>RM-0069</x:v>
      </x:c>
      <x:c r="C1790" s="78" t="n">
        <x:v>706.4</x:v>
      </x:c>
    </x:row>
    <x:row r="1791" ht="15" customHeight="1">
      <x:c r="A1791" s="80" t="n">
        <x:v>46107</x:v>
      </x:c>
      <x:c r="B1791" s="78" t="str">
        <x:v>RM-0069</x:v>
      </x:c>
      <x:c r="C1791" s="78" t="n">
        <x:v>469</x:v>
      </x:c>
    </x:row>
    <x:row r="1792" ht="15" customHeight="1">
      <x:c r="A1792" s="80" t="n">
        <x:v>46100</x:v>
      </x:c>
      <x:c r="B1792" s="78" t="str">
        <x:v>RM-0069</x:v>
      </x:c>
      <x:c r="C1792" s="78" t="n">
        <x:v>395.7</x:v>
      </x:c>
    </x:row>
    <x:row r="1793" ht="15" customHeight="1">
      <x:c r="A1793" s="80" t="n">
        <x:v>46093</x:v>
      </x:c>
      <x:c r="B1793" s="78" t="str">
        <x:v>RM-0069</x:v>
      </x:c>
      <x:c r="C1793" s="78" t="n">
        <x:v>700.2</x:v>
      </x:c>
    </x:row>
    <x:row r="1794" ht="15" customHeight="1">
      <x:c r="A1794" s="80" t="n">
        <x:v>46086</x:v>
      </x:c>
      <x:c r="B1794" s="78" t="str">
        <x:v>RM-0069</x:v>
      </x:c>
      <x:c r="C1794" s="78" t="n">
        <x:v>649</x:v>
      </x:c>
    </x:row>
    <x:row r="1795" ht="15" customHeight="1">
      <x:c r="A1795" s="80" t="n">
        <x:v>46079</x:v>
      </x:c>
      <x:c r="B1795" s="78" t="str">
        <x:v>RM-0069</x:v>
      </x:c>
      <x:c r="C1795" s="78" t="n">
        <x:v>666.7</x:v>
      </x:c>
    </x:row>
    <x:row r="1796" ht="15" customHeight="1">
      <x:c r="A1796" s="80" t="n">
        <x:v>46254</x:v>
      </x:c>
      <x:c r="B1796" s="78" t="str">
        <x:v>RM-0070</x:v>
      </x:c>
      <x:c r="C1796" s="78" t="n">
        <x:v>370.9</x:v>
      </x:c>
    </x:row>
    <x:row r="1797" ht="15" customHeight="1">
      <x:c r="A1797" s="80" t="n">
        <x:v>46247</x:v>
      </x:c>
      <x:c r="B1797" s="78" t="str">
        <x:v>RM-0070</x:v>
      </x:c>
      <x:c r="C1797" s="78" t="n">
        <x:v>287.8</x:v>
      </x:c>
    </x:row>
    <x:row r="1798" ht="15" customHeight="1">
      <x:c r="A1798" s="80" t="n">
        <x:v>46240</x:v>
      </x:c>
      <x:c r="B1798" s="78" t="str">
        <x:v>RM-0070</x:v>
      </x:c>
      <x:c r="C1798" s="78" t="n">
        <x:v>268.9</x:v>
      </x:c>
    </x:row>
    <x:row r="1799" ht="15" customHeight="1">
      <x:c r="A1799" s="80" t="n">
        <x:v>46233</x:v>
      </x:c>
      <x:c r="B1799" s="78" t="str">
        <x:v>RM-0070</x:v>
      </x:c>
      <x:c r="C1799" s="78" t="n">
        <x:v>351.9</x:v>
      </x:c>
    </x:row>
    <x:row r="1800" ht="15" customHeight="1">
      <x:c r="A1800" s="80" t="n">
        <x:v>46226</x:v>
      </x:c>
      <x:c r="B1800" s="78" t="str">
        <x:v>RM-0070</x:v>
      </x:c>
      <x:c r="C1800" s="78" t="n">
        <x:v>414.2</x:v>
      </x:c>
    </x:row>
    <x:row r="1801" ht="15" customHeight="1">
      <x:c r="A1801" s="80" t="n">
        <x:v>46219</x:v>
      </x:c>
      <x:c r="B1801" s="78" t="str">
        <x:v>RM-0070</x:v>
      </x:c>
      <x:c r="C1801" s="78" t="n">
        <x:v>310.5</x:v>
      </x:c>
    </x:row>
    <x:row r="1802" ht="15" customHeight="1">
      <x:c r="A1802" s="80" t="n">
        <x:v>46212</x:v>
      </x:c>
      <x:c r="B1802" s="78" t="str">
        <x:v>RM-0070</x:v>
      </x:c>
      <x:c r="C1802" s="78" t="n">
        <x:v>389.8</x:v>
      </x:c>
    </x:row>
    <x:row r="1803" ht="15" customHeight="1">
      <x:c r="A1803" s="80" t="n">
        <x:v>46205</x:v>
      </x:c>
      <x:c r="B1803" s="78" t="str">
        <x:v>RM-0070</x:v>
      </x:c>
      <x:c r="C1803" s="78" t="n">
        <x:v>496</x:v>
      </x:c>
    </x:row>
    <x:row r="1804" ht="15" customHeight="1">
      <x:c r="A1804" s="80" t="n">
        <x:v>46198</x:v>
      </x:c>
      <x:c r="B1804" s="78" t="str">
        <x:v>RM-0070</x:v>
      </x:c>
      <x:c r="C1804" s="78" t="n">
        <x:v>424.5</x:v>
      </x:c>
    </x:row>
    <x:row r="1805" ht="15" customHeight="1">
      <x:c r="A1805" s="80" t="n">
        <x:v>46191</x:v>
      </x:c>
      <x:c r="B1805" s="78" t="str">
        <x:v>RM-0070</x:v>
      </x:c>
      <x:c r="C1805" s="78" t="n">
        <x:v>473.3</x:v>
      </x:c>
    </x:row>
    <x:row r="1806" ht="15" customHeight="1">
      <x:c r="A1806" s="80" t="n">
        <x:v>46184</x:v>
      </x:c>
      <x:c r="B1806" s="78" t="str">
        <x:v>RM-0070</x:v>
      </x:c>
      <x:c r="C1806" s="78" t="n">
        <x:v>538.2</x:v>
      </x:c>
    </x:row>
    <x:row r="1807" ht="15" customHeight="1">
      <x:c r="A1807" s="80" t="n">
        <x:v>46177</x:v>
      </x:c>
      <x:c r="B1807" s="78" t="str">
        <x:v>RM-0070</x:v>
      </x:c>
      <x:c r="C1807" s="78" t="n">
        <x:v>370.1</x:v>
      </x:c>
    </x:row>
    <x:row r="1808" ht="15" customHeight="1">
      <x:c r="A1808" s="80" t="n">
        <x:v>46170</x:v>
      </x:c>
      <x:c r="B1808" s="78" t="str">
        <x:v>RM-0070</x:v>
      </x:c>
      <x:c r="C1808" s="78" t="n">
        <x:v>355.2</x:v>
      </x:c>
    </x:row>
    <x:row r="1809" ht="15" customHeight="1">
      <x:c r="A1809" s="80" t="n">
        <x:v>46163</x:v>
      </x:c>
      <x:c r="B1809" s="78" t="str">
        <x:v>RM-0070</x:v>
      </x:c>
      <x:c r="C1809" s="78" t="n">
        <x:v>578.8</x:v>
      </x:c>
    </x:row>
    <x:row r="1810" ht="15" customHeight="1">
      <x:c r="A1810" s="80" t="n">
        <x:v>46156</x:v>
      </x:c>
      <x:c r="B1810" s="78" t="str">
        <x:v>RM-0070</x:v>
      </x:c>
      <x:c r="C1810" s="78" t="n">
        <x:v>441</x:v>
      </x:c>
    </x:row>
    <x:row r="1811" ht="15" customHeight="1">
      <x:c r="A1811" s="80" t="n">
        <x:v>46149</x:v>
      </x:c>
      <x:c r="B1811" s="78" t="str">
        <x:v>RM-0070</x:v>
      </x:c>
      <x:c r="C1811" s="78" t="n">
        <x:v>347.9</x:v>
      </x:c>
    </x:row>
    <x:row r="1812" ht="15" customHeight="1">
      <x:c r="A1812" s="80" t="n">
        <x:v>46142</x:v>
      </x:c>
      <x:c r="B1812" s="78" t="str">
        <x:v>RM-0070</x:v>
      </x:c>
      <x:c r="C1812" s="78" t="n">
        <x:v>441.9</x:v>
      </x:c>
    </x:row>
    <x:row r="1813" ht="15" customHeight="1">
      <x:c r="A1813" s="80" t="n">
        <x:v>46135</x:v>
      </x:c>
      <x:c r="B1813" s="78" t="str">
        <x:v>RM-0070</x:v>
      </x:c>
      <x:c r="C1813" s="78" t="n">
        <x:v>485.9</x:v>
      </x:c>
    </x:row>
    <x:row r="1814" ht="15" customHeight="1">
      <x:c r="A1814" s="80" t="n">
        <x:v>46128</x:v>
      </x:c>
      <x:c r="B1814" s="78" t="str">
        <x:v>RM-0070</x:v>
      </x:c>
      <x:c r="C1814" s="78" t="n">
        <x:v>428.9</x:v>
      </x:c>
    </x:row>
    <x:row r="1815" ht="15" customHeight="1">
      <x:c r="A1815" s="80" t="n">
        <x:v>46121</x:v>
      </x:c>
      <x:c r="B1815" s="78" t="str">
        <x:v>RM-0070</x:v>
      </x:c>
      <x:c r="C1815" s="78" t="n">
        <x:v>367.5</x:v>
      </x:c>
    </x:row>
    <x:row r="1816" ht="15" customHeight="1">
      <x:c r="A1816" s="80" t="n">
        <x:v>46114</x:v>
      </x:c>
      <x:c r="B1816" s="78" t="str">
        <x:v>RM-0070</x:v>
      </x:c>
      <x:c r="C1816" s="78" t="n">
        <x:v>401.6</x:v>
      </x:c>
    </x:row>
    <x:row r="1817" ht="15" customHeight="1">
      <x:c r="A1817" s="80" t="n">
        <x:v>46107</x:v>
      </x:c>
      <x:c r="B1817" s="78" t="str">
        <x:v>RM-0070</x:v>
      </x:c>
      <x:c r="C1817" s="78" t="n">
        <x:v>554.1</x:v>
      </x:c>
    </x:row>
    <x:row r="1818" ht="15" customHeight="1">
      <x:c r="A1818" s="80" t="n">
        <x:v>46100</x:v>
      </x:c>
      <x:c r="B1818" s="78" t="str">
        <x:v>RM-0070</x:v>
      </x:c>
      <x:c r="C1818" s="78" t="n">
        <x:v>506.7</x:v>
      </x:c>
    </x:row>
    <x:row r="1819" ht="15" customHeight="1">
      <x:c r="A1819" s="80" t="n">
        <x:v>46093</x:v>
      </x:c>
      <x:c r="B1819" s="78" t="str">
        <x:v>RM-0070</x:v>
      </x:c>
      <x:c r="C1819" s="78" t="n">
        <x:v>511.5</x:v>
      </x:c>
    </x:row>
    <x:row r="1820" ht="15" customHeight="1">
      <x:c r="A1820" s="80" t="n">
        <x:v>46086</x:v>
      </x:c>
      <x:c r="B1820" s="78" t="str">
        <x:v>RM-0070</x:v>
      </x:c>
      <x:c r="C1820" s="78" t="n">
        <x:v>547.2</x:v>
      </x:c>
    </x:row>
    <x:row r="1821" ht="15" customHeight="1">
      <x:c r="A1821" s="80" t="n">
        <x:v>46079</x:v>
      </x:c>
      <x:c r="B1821" s="78" t="str">
        <x:v>RM-0070</x:v>
      </x:c>
      <x:c r="C1821" s="78" t="n">
        <x:v>436.7</x:v>
      </x:c>
    </x:row>
    <x:row r="1822" ht="15" customHeight="1">
      <x:c r="A1822" s="80" t="n">
        <x:v>46254</x:v>
      </x:c>
      <x:c r="B1822" s="78" t="str">
        <x:v>RM-0071</x:v>
      </x:c>
      <x:c r="C1822" s="78" t="n">
        <x:v>646.8</x:v>
      </x:c>
    </x:row>
    <x:row r="1823" ht="15" customHeight="1">
      <x:c r="A1823" s="80" t="n">
        <x:v>46247</x:v>
      </x:c>
      <x:c r="B1823" s="78" t="str">
        <x:v>RM-0071</x:v>
      </x:c>
      <x:c r="C1823" s="78" t="n">
        <x:v>806.2</x:v>
      </x:c>
    </x:row>
    <x:row r="1824" ht="15" customHeight="1">
      <x:c r="A1824" s="80" t="n">
        <x:v>46240</x:v>
      </x:c>
      <x:c r="B1824" s="78" t="str">
        <x:v>RM-0071</x:v>
      </x:c>
      <x:c r="C1824" s="78" t="n">
        <x:v>1115</x:v>
      </x:c>
    </x:row>
    <x:row r="1825" ht="15" customHeight="1">
      <x:c r="A1825" s="80" t="n">
        <x:v>46233</x:v>
      </x:c>
      <x:c r="B1825" s="78" t="str">
        <x:v>RM-0071</x:v>
      </x:c>
      <x:c r="C1825" s="78" t="n">
        <x:v>1100.8</x:v>
      </x:c>
    </x:row>
    <x:row r="1826" ht="15" customHeight="1">
      <x:c r="A1826" s="80" t="n">
        <x:v>46226</x:v>
      </x:c>
      <x:c r="B1826" s="78" t="str">
        <x:v>RM-0071</x:v>
      </x:c>
      <x:c r="C1826" s="78" t="n">
        <x:v>1050.8</x:v>
      </x:c>
    </x:row>
    <x:row r="1827" ht="15" customHeight="1">
      <x:c r="A1827" s="80" t="n">
        <x:v>46219</x:v>
      </x:c>
      <x:c r="B1827" s="78" t="str">
        <x:v>RM-0071</x:v>
      </x:c>
      <x:c r="C1827" s="78" t="n">
        <x:v>1243.3</x:v>
      </x:c>
    </x:row>
    <x:row r="1828" ht="15" customHeight="1">
      <x:c r="A1828" s="80" t="n">
        <x:v>46212</x:v>
      </x:c>
      <x:c r="B1828" s="78" t="str">
        <x:v>RM-0071</x:v>
      </x:c>
      <x:c r="C1828" s="78" t="n">
        <x:v>770.2</x:v>
      </x:c>
    </x:row>
    <x:row r="1829" ht="15" customHeight="1">
      <x:c r="A1829" s="80" t="n">
        <x:v>46205</x:v>
      </x:c>
      <x:c r="B1829" s="78" t="str">
        <x:v>RM-0071</x:v>
      </x:c>
      <x:c r="C1829" s="78" t="n">
        <x:v>765.4</x:v>
      </x:c>
    </x:row>
    <x:row r="1830" ht="15" customHeight="1">
      <x:c r="A1830" s="80" t="n">
        <x:v>46198</x:v>
      </x:c>
      <x:c r="B1830" s="78" t="str">
        <x:v>RM-0071</x:v>
      </x:c>
      <x:c r="C1830" s="78" t="n">
        <x:v>914.4</x:v>
      </x:c>
    </x:row>
    <x:row r="1831" ht="15" customHeight="1">
      <x:c r="A1831" s="80" t="n">
        <x:v>46191</x:v>
      </x:c>
      <x:c r="B1831" s="78" t="str">
        <x:v>RM-0071</x:v>
      </x:c>
      <x:c r="C1831" s="78" t="n">
        <x:v>889.2</x:v>
      </x:c>
    </x:row>
    <x:row r="1832" ht="15" customHeight="1">
      <x:c r="A1832" s="80" t="n">
        <x:v>46184</x:v>
      </x:c>
      <x:c r="B1832" s="78" t="str">
        <x:v>RM-0071</x:v>
      </x:c>
      <x:c r="C1832" s="78" t="n">
        <x:v>1292.1</x:v>
      </x:c>
    </x:row>
    <x:row r="1833" ht="15" customHeight="1">
      <x:c r="A1833" s="80" t="n">
        <x:v>46177</x:v>
      </x:c>
      <x:c r="B1833" s="78" t="str">
        <x:v>RM-0071</x:v>
      </x:c>
      <x:c r="C1833" s="78" t="n">
        <x:v>1205.1</x:v>
      </x:c>
    </x:row>
    <x:row r="1834" ht="15" customHeight="1">
      <x:c r="A1834" s="80" t="n">
        <x:v>46170</x:v>
      </x:c>
      <x:c r="B1834" s="78" t="str">
        <x:v>RM-0071</x:v>
      </x:c>
      <x:c r="C1834" s="78" t="n">
        <x:v>1146.6</x:v>
      </x:c>
    </x:row>
    <x:row r="1835" ht="15" customHeight="1">
      <x:c r="A1835" s="80" t="n">
        <x:v>46163</x:v>
      </x:c>
      <x:c r="B1835" s="78" t="str">
        <x:v>RM-0071</x:v>
      </x:c>
      <x:c r="C1835" s="78" t="n">
        <x:v>1147.5</x:v>
      </x:c>
    </x:row>
    <x:row r="1836" ht="15" customHeight="1">
      <x:c r="A1836" s="80" t="n">
        <x:v>46156</x:v>
      </x:c>
      <x:c r="B1836" s="78" t="str">
        <x:v>RM-0071</x:v>
      </x:c>
      <x:c r="C1836" s="78" t="n">
        <x:v>1343.6</x:v>
      </x:c>
    </x:row>
    <x:row r="1837" ht="15" customHeight="1">
      <x:c r="A1837" s="80" t="n">
        <x:v>46149</x:v>
      </x:c>
      <x:c r="B1837" s="78" t="str">
        <x:v>RM-0071</x:v>
      </x:c>
      <x:c r="C1837" s="78" t="n">
        <x:v>1168.5</x:v>
      </x:c>
    </x:row>
    <x:row r="1838" ht="15" customHeight="1">
      <x:c r="A1838" s="80" t="n">
        <x:v>46142</x:v>
      </x:c>
      <x:c r="B1838" s="78" t="str">
        <x:v>RM-0071</x:v>
      </x:c>
      <x:c r="C1838" s="78" t="n">
        <x:v>1095.6</x:v>
      </x:c>
    </x:row>
    <x:row r="1839" ht="15" customHeight="1">
      <x:c r="A1839" s="80" t="n">
        <x:v>46135</x:v>
      </x:c>
      <x:c r="B1839" s="78" t="str">
        <x:v>RM-0071</x:v>
      </x:c>
      <x:c r="C1839" s="78" t="n">
        <x:v>1201.3</x:v>
      </x:c>
    </x:row>
    <x:row r="1840" ht="15" customHeight="1">
      <x:c r="A1840" s="80" t="n">
        <x:v>46128</x:v>
      </x:c>
      <x:c r="B1840" s="78" t="str">
        <x:v>RM-0071</x:v>
      </x:c>
      <x:c r="C1840" s="78" t="n">
        <x:v>1168.5</x:v>
      </x:c>
    </x:row>
    <x:row r="1841" ht="15" customHeight="1">
      <x:c r="A1841" s="80" t="n">
        <x:v>46121</x:v>
      </x:c>
      <x:c r="B1841" s="78" t="str">
        <x:v>RM-0071</x:v>
      </x:c>
      <x:c r="C1841" s="78" t="n">
        <x:v>1151.8</x:v>
      </x:c>
    </x:row>
    <x:row r="1842" ht="15" customHeight="1">
      <x:c r="A1842" s="80" t="n">
        <x:v>46114</x:v>
      </x:c>
      <x:c r="B1842" s="78" t="str">
        <x:v>RM-0071</x:v>
      </x:c>
      <x:c r="C1842" s="78" t="n">
        <x:v>1343.4</x:v>
      </x:c>
    </x:row>
    <x:row r="1843" ht="15" customHeight="1">
      <x:c r="A1843" s="80" t="n">
        <x:v>46107</x:v>
      </x:c>
      <x:c r="B1843" s="78" t="str">
        <x:v>RM-0071</x:v>
      </x:c>
      <x:c r="C1843" s="78" t="n">
        <x:v>1032.2</x:v>
      </x:c>
    </x:row>
    <x:row r="1844" ht="15" customHeight="1">
      <x:c r="A1844" s="80" t="n">
        <x:v>46100</x:v>
      </x:c>
      <x:c r="B1844" s="78" t="str">
        <x:v>RM-0071</x:v>
      </x:c>
      <x:c r="C1844" s="78" t="n">
        <x:v>1154.1</x:v>
      </x:c>
    </x:row>
    <x:row r="1845" ht="15" customHeight="1">
      <x:c r="A1845" s="80" t="n">
        <x:v>46093</x:v>
      </x:c>
      <x:c r="B1845" s="78" t="str">
        <x:v>RM-0071</x:v>
      </x:c>
      <x:c r="C1845" s="78" t="n">
        <x:v>1198.8</x:v>
      </x:c>
    </x:row>
    <x:row r="1846" ht="15" customHeight="1">
      <x:c r="A1846" s="80" t="n">
        <x:v>46086</x:v>
      </x:c>
      <x:c r="B1846" s="78" t="str">
        <x:v>RM-0071</x:v>
      </x:c>
      <x:c r="C1846" s="78" t="n">
        <x:v>1365.5</x:v>
      </x:c>
    </x:row>
    <x:row r="1847" ht="15" customHeight="1">
      <x:c r="A1847" s="80" t="n">
        <x:v>46079</x:v>
      </x:c>
      <x:c r="B1847" s="78" t="str">
        <x:v>RM-0071</x:v>
      </x:c>
      <x:c r="C1847" s="78" t="n">
        <x:v>792.5</x:v>
      </x:c>
    </x:row>
    <x:row r="1848" ht="15" customHeight="1">
      <x:c r="A1848" s="80" t="n">
        <x:v>46254</x:v>
      </x:c>
      <x:c r="B1848" s="78" t="str">
        <x:v>RM-0072</x:v>
      </x:c>
      <x:c r="C1848" s="78" t="n">
        <x:v>3261.8</x:v>
      </x:c>
    </x:row>
    <x:row r="1849" ht="15" customHeight="1">
      <x:c r="A1849" s="80" t="n">
        <x:v>46247</x:v>
      </x:c>
      <x:c r="B1849" s="78" t="str">
        <x:v>RM-0072</x:v>
      </x:c>
      <x:c r="C1849" s="78" t="n">
        <x:v>3313.2</x:v>
      </x:c>
    </x:row>
    <x:row r="1850" ht="15" customHeight="1">
      <x:c r="A1850" s="80" t="n">
        <x:v>46240</x:v>
      </x:c>
      <x:c r="B1850" s="78" t="str">
        <x:v>RM-0072</x:v>
      </x:c>
      <x:c r="C1850" s="78" t="n">
        <x:v>3206.8</x:v>
      </x:c>
    </x:row>
    <x:row r="1851" ht="15" customHeight="1">
      <x:c r="A1851" s="80" t="n">
        <x:v>46233</x:v>
      </x:c>
      <x:c r="B1851" s="78" t="str">
        <x:v>RM-0072</x:v>
      </x:c>
      <x:c r="C1851" s="78" t="n">
        <x:v>3785.2</x:v>
      </x:c>
    </x:row>
    <x:row r="1852" ht="15" customHeight="1">
      <x:c r="A1852" s="80" t="n">
        <x:v>46226</x:v>
      </x:c>
      <x:c r="B1852" s="78" t="str">
        <x:v>RM-0072</x:v>
      </x:c>
      <x:c r="C1852" s="78" t="n">
        <x:v>3033.9</x:v>
      </x:c>
    </x:row>
    <x:row r="1853" ht="15" customHeight="1">
      <x:c r="A1853" s="80" t="n">
        <x:v>46219</x:v>
      </x:c>
      <x:c r="B1853" s="78" t="str">
        <x:v>RM-0072</x:v>
      </x:c>
      <x:c r="C1853" s="78" t="n">
        <x:v>3341.8</x:v>
      </x:c>
    </x:row>
    <x:row r="1854" ht="15" customHeight="1">
      <x:c r="A1854" s="80" t="n">
        <x:v>46212</x:v>
      </x:c>
      <x:c r="B1854" s="78" t="str">
        <x:v>RM-0072</x:v>
      </x:c>
      <x:c r="C1854" s="78" t="n">
        <x:v>3271.4</x:v>
      </x:c>
    </x:row>
    <x:row r="1855" ht="15" customHeight="1">
      <x:c r="A1855" s="80" t="n">
        <x:v>46205</x:v>
      </x:c>
      <x:c r="B1855" s="78" t="str">
        <x:v>RM-0072</x:v>
      </x:c>
      <x:c r="C1855" s="78" t="n">
        <x:v>3412.7</x:v>
      </x:c>
    </x:row>
    <x:row r="1856" ht="15" customHeight="1">
      <x:c r="A1856" s="80" t="n">
        <x:v>46198</x:v>
      </x:c>
      <x:c r="B1856" s="78" t="str">
        <x:v>RM-0072</x:v>
      </x:c>
      <x:c r="C1856" s="78" t="n">
        <x:v>4287.6</x:v>
      </x:c>
    </x:row>
    <x:row r="1857" ht="15" customHeight="1">
      <x:c r="A1857" s="80" t="n">
        <x:v>46191</x:v>
      </x:c>
      <x:c r="B1857" s="78" t="str">
        <x:v>RM-0072</x:v>
      </x:c>
      <x:c r="C1857" s="78" t="n">
        <x:v>3727.2</x:v>
      </x:c>
    </x:row>
    <x:row r="1858" ht="15" customHeight="1">
      <x:c r="A1858" s="80" t="n">
        <x:v>46184</x:v>
      </x:c>
      <x:c r="B1858" s="78" t="str">
        <x:v>RM-0072</x:v>
      </x:c>
      <x:c r="C1858" s="78" t="n">
        <x:v>3898.4</x:v>
      </x:c>
    </x:row>
    <x:row r="1859" ht="15" customHeight="1">
      <x:c r="A1859" s="80" t="n">
        <x:v>46177</x:v>
      </x:c>
      <x:c r="B1859" s="78" t="str">
        <x:v>RM-0072</x:v>
      </x:c>
      <x:c r="C1859" s="78" t="n">
        <x:v>4327.7</x:v>
      </x:c>
    </x:row>
    <x:row r="1860" ht="15" customHeight="1">
      <x:c r="A1860" s="80" t="n">
        <x:v>46170</x:v>
      </x:c>
      <x:c r="B1860" s="78" t="str">
        <x:v>RM-0072</x:v>
      </x:c>
      <x:c r="C1860" s="78" t="n">
        <x:v>2493.1</x:v>
      </x:c>
    </x:row>
    <x:row r="1861" ht="15" customHeight="1">
      <x:c r="A1861" s="80" t="n">
        <x:v>46163</x:v>
      </x:c>
      <x:c r="B1861" s="78" t="str">
        <x:v>RM-0072</x:v>
      </x:c>
      <x:c r="C1861" s="78" t="n">
        <x:v>4117.3</x:v>
      </x:c>
    </x:row>
    <x:row r="1862" ht="15" customHeight="1">
      <x:c r="A1862" s="80" t="n">
        <x:v>46156</x:v>
      </x:c>
      <x:c r="B1862" s="78" t="str">
        <x:v>RM-0072</x:v>
      </x:c>
      <x:c r="C1862" s="78" t="n">
        <x:v>2656.7</x:v>
      </x:c>
    </x:row>
    <x:row r="1863" ht="15" customHeight="1">
      <x:c r="A1863" s="80" t="n">
        <x:v>46149</x:v>
      </x:c>
      <x:c r="B1863" s="78" t="str">
        <x:v>RM-0072</x:v>
      </x:c>
      <x:c r="C1863" s="78" t="n">
        <x:v>4384.7</x:v>
      </x:c>
    </x:row>
    <x:row r="1864" ht="15" customHeight="1">
      <x:c r="A1864" s="80" t="n">
        <x:v>46142</x:v>
      </x:c>
      <x:c r="B1864" s="78" t="str">
        <x:v>RM-0072</x:v>
      </x:c>
      <x:c r="C1864" s="78" t="n">
        <x:v>4262.9</x:v>
      </x:c>
    </x:row>
    <x:row r="1865" ht="15" customHeight="1">
      <x:c r="A1865" s="80" t="n">
        <x:v>46135</x:v>
      </x:c>
      <x:c r="B1865" s="78" t="str">
        <x:v>RM-0072</x:v>
      </x:c>
      <x:c r="C1865" s="78" t="n">
        <x:v>3327.7</x:v>
      </x:c>
    </x:row>
    <x:row r="1866" ht="15" customHeight="1">
      <x:c r="A1866" s="80" t="n">
        <x:v>46128</x:v>
      </x:c>
      <x:c r="B1866" s="78" t="str">
        <x:v>RM-0072</x:v>
      </x:c>
      <x:c r="C1866" s="78" t="n">
        <x:v>3411.1</x:v>
      </x:c>
    </x:row>
    <x:row r="1867" ht="15" customHeight="1">
      <x:c r="A1867" s="80" t="n">
        <x:v>46121</x:v>
      </x:c>
      <x:c r="B1867" s="78" t="str">
        <x:v>RM-0072</x:v>
      </x:c>
      <x:c r="C1867" s="78" t="n">
        <x:v>4204.4</x:v>
      </x:c>
    </x:row>
    <x:row r="1868" ht="15" customHeight="1">
      <x:c r="A1868" s="80" t="n">
        <x:v>46114</x:v>
      </x:c>
      <x:c r="B1868" s="78" t="str">
        <x:v>RM-0072</x:v>
      </x:c>
      <x:c r="C1868" s="78" t="n">
        <x:v>4581.3</x:v>
      </x:c>
    </x:row>
    <x:row r="1869" ht="15" customHeight="1">
      <x:c r="A1869" s="80" t="n">
        <x:v>46107</x:v>
      </x:c>
      <x:c r="B1869" s="78" t="str">
        <x:v>RM-0072</x:v>
      </x:c>
      <x:c r="C1869" s="78" t="n">
        <x:v>2665.7</x:v>
      </x:c>
    </x:row>
    <x:row r="1870" ht="15" customHeight="1">
      <x:c r="A1870" s="80" t="n">
        <x:v>46100</x:v>
      </x:c>
      <x:c r="B1870" s="78" t="str">
        <x:v>RM-0072</x:v>
      </x:c>
      <x:c r="C1870" s="78" t="n">
        <x:v>4131.8</x:v>
      </x:c>
    </x:row>
    <x:row r="1871" ht="15" customHeight="1">
      <x:c r="A1871" s="80" t="n">
        <x:v>46093</x:v>
      </x:c>
      <x:c r="B1871" s="78" t="str">
        <x:v>RM-0072</x:v>
      </x:c>
      <x:c r="C1871" s="78" t="n">
        <x:v>2799.5</x:v>
      </x:c>
    </x:row>
    <x:row r="1872" ht="15" customHeight="1">
      <x:c r="A1872" s="80" t="n">
        <x:v>46086</x:v>
      </x:c>
      <x:c r="B1872" s="78" t="str">
        <x:v>RM-0072</x:v>
      </x:c>
      <x:c r="C1872" s="78" t="n">
        <x:v>3672.3</x:v>
      </x:c>
    </x:row>
    <x:row r="1873" ht="15" customHeight="1">
      <x:c r="A1873" s="80" t="n">
        <x:v>46079</x:v>
      </x:c>
      <x:c r="B1873" s="78" t="str">
        <x:v>RM-0072</x:v>
      </x:c>
      <x:c r="C1873" s="78" t="n">
        <x:v>3106.9</x:v>
      </x:c>
    </x:row>
    <x:row r="1874" ht="15" customHeight="1">
      <x:c r="A1874" s="80" t="n">
        <x:v>46254</x:v>
      </x:c>
      <x:c r="B1874" s="78" t="str">
        <x:v>RM-0073</x:v>
      </x:c>
      <x:c r="C1874" s="78" t="n">
        <x:v>95.6</x:v>
      </x:c>
    </x:row>
    <x:row r="1875" ht="15" customHeight="1">
      <x:c r="A1875" s="80" t="n">
        <x:v>46247</x:v>
      </x:c>
      <x:c r="B1875" s="78" t="str">
        <x:v>RM-0073</x:v>
      </x:c>
      <x:c r="C1875" s="78" t="n">
        <x:v>124.2</x:v>
      </x:c>
    </x:row>
    <x:row r="1876" ht="15" customHeight="1">
      <x:c r="A1876" s="80" t="n">
        <x:v>46240</x:v>
      </x:c>
      <x:c r="B1876" s="78" t="str">
        <x:v>RM-0073</x:v>
      </x:c>
      <x:c r="C1876" s="78" t="n">
        <x:v>122.1</x:v>
      </x:c>
    </x:row>
    <x:row r="1877" ht="15" customHeight="1">
      <x:c r="A1877" s="80" t="n">
        <x:v>46233</x:v>
      </x:c>
      <x:c r="B1877" s="78" t="str">
        <x:v>RM-0073</x:v>
      </x:c>
      <x:c r="C1877" s="78" t="n">
        <x:v>129.4</x:v>
      </x:c>
    </x:row>
    <x:row r="1878" ht="15" customHeight="1">
      <x:c r="A1878" s="80" t="n">
        <x:v>46226</x:v>
      </x:c>
      <x:c r="B1878" s="78" t="str">
        <x:v>RM-0073</x:v>
      </x:c>
      <x:c r="C1878" s="78" t="n">
        <x:v>173.3</x:v>
      </x:c>
    </x:row>
    <x:row r="1879" ht="15" customHeight="1">
      <x:c r="A1879" s="80" t="n">
        <x:v>46219</x:v>
      </x:c>
      <x:c r="B1879" s="78" t="str">
        <x:v>RM-0073</x:v>
      </x:c>
      <x:c r="C1879" s="78" t="n">
        <x:v>147.2</x:v>
      </x:c>
    </x:row>
    <x:row r="1880" ht="15" customHeight="1">
      <x:c r="A1880" s="80" t="n">
        <x:v>46212</x:v>
      </x:c>
      <x:c r="B1880" s="78" t="str">
        <x:v>RM-0073</x:v>
      </x:c>
      <x:c r="C1880" s="78" t="n">
        <x:v>119.3</x:v>
      </x:c>
    </x:row>
    <x:row r="1881" ht="15" customHeight="1">
      <x:c r="A1881" s="80" t="n">
        <x:v>46205</x:v>
      </x:c>
      <x:c r="B1881" s="78" t="str">
        <x:v>RM-0073</x:v>
      </x:c>
      <x:c r="C1881" s="78" t="n">
        <x:v>142.3</x:v>
      </x:c>
    </x:row>
    <x:row r="1882" ht="15" customHeight="1">
      <x:c r="A1882" s="80" t="n">
        <x:v>46198</x:v>
      </x:c>
      <x:c r="B1882" s="78" t="str">
        <x:v>RM-0073</x:v>
      </x:c>
      <x:c r="C1882" s="78" t="n">
        <x:v>152.6</x:v>
      </x:c>
    </x:row>
    <x:row r="1883" ht="15" customHeight="1">
      <x:c r="A1883" s="80" t="n">
        <x:v>46191</x:v>
      </x:c>
      <x:c r="B1883" s="78" t="str">
        <x:v>RM-0073</x:v>
      </x:c>
      <x:c r="C1883" s="78" t="n">
        <x:v>189.6</x:v>
      </x:c>
    </x:row>
    <x:row r="1884" ht="15" customHeight="1">
      <x:c r="A1884" s="80" t="n">
        <x:v>46184</x:v>
      </x:c>
      <x:c r="B1884" s="78" t="str">
        <x:v>RM-0073</x:v>
      </x:c>
      <x:c r="C1884" s="78" t="n">
        <x:v>134.5</x:v>
      </x:c>
    </x:row>
    <x:row r="1885" ht="15" customHeight="1">
      <x:c r="A1885" s="80" t="n">
        <x:v>46177</x:v>
      </x:c>
      <x:c r="B1885" s="78" t="str">
        <x:v>RM-0073</x:v>
      </x:c>
      <x:c r="C1885" s="78" t="n">
        <x:v>163</x:v>
      </x:c>
    </x:row>
    <x:row r="1886" ht="15" customHeight="1">
      <x:c r="A1886" s="80" t="n">
        <x:v>46170</x:v>
      </x:c>
      <x:c r="B1886" s="78" t="str">
        <x:v>RM-0073</x:v>
      </x:c>
      <x:c r="C1886" s="78" t="n">
        <x:v>154.3</x:v>
      </x:c>
    </x:row>
    <x:row r="1887" ht="15" customHeight="1">
      <x:c r="A1887" s="80" t="n">
        <x:v>46163</x:v>
      </x:c>
      <x:c r="B1887" s="78" t="str">
        <x:v>RM-0073</x:v>
      </x:c>
      <x:c r="C1887" s="78" t="n">
        <x:v>183.5</x:v>
      </x:c>
    </x:row>
    <x:row r="1888" ht="15" customHeight="1">
      <x:c r="A1888" s="80" t="n">
        <x:v>46156</x:v>
      </x:c>
      <x:c r="B1888" s="78" t="str">
        <x:v>RM-0073</x:v>
      </x:c>
      <x:c r="C1888" s="78" t="n">
        <x:v>132.2</x:v>
      </x:c>
    </x:row>
    <x:row r="1889" ht="15" customHeight="1">
      <x:c r="A1889" s="80" t="n">
        <x:v>46149</x:v>
      </x:c>
      <x:c r="B1889" s="78" t="str">
        <x:v>RM-0073</x:v>
      </x:c>
      <x:c r="C1889" s="78" t="n">
        <x:v>115.3</x:v>
      </x:c>
    </x:row>
    <x:row r="1890" ht="15" customHeight="1">
      <x:c r="A1890" s="80" t="n">
        <x:v>46142</x:v>
      </x:c>
      <x:c r="B1890" s="78" t="str">
        <x:v>RM-0073</x:v>
      </x:c>
      <x:c r="C1890" s="78" t="n">
        <x:v>150.9</x:v>
      </x:c>
    </x:row>
    <x:row r="1891" ht="15" customHeight="1">
      <x:c r="A1891" s="80" t="n">
        <x:v>46135</x:v>
      </x:c>
      <x:c r="B1891" s="78" t="str">
        <x:v>RM-0073</x:v>
      </x:c>
      <x:c r="C1891" s="78" t="n">
        <x:v>186.9</x:v>
      </x:c>
    </x:row>
    <x:row r="1892" ht="15" customHeight="1">
      <x:c r="A1892" s="80" t="n">
        <x:v>46128</x:v>
      </x:c>
      <x:c r="B1892" s="78" t="str">
        <x:v>RM-0073</x:v>
      </x:c>
      <x:c r="C1892" s="78" t="n">
        <x:v>170</x:v>
      </x:c>
    </x:row>
    <x:row r="1893" ht="15" customHeight="1">
      <x:c r="A1893" s="80" t="n">
        <x:v>46121</x:v>
      </x:c>
      <x:c r="B1893" s="78" t="str">
        <x:v>RM-0073</x:v>
      </x:c>
      <x:c r="C1893" s="78" t="n">
        <x:v>126.3</x:v>
      </x:c>
    </x:row>
    <x:row r="1894" ht="15" customHeight="1">
      <x:c r="A1894" s="80" t="n">
        <x:v>46114</x:v>
      </x:c>
      <x:c r="B1894" s="78" t="str">
        <x:v>RM-0073</x:v>
      </x:c>
      <x:c r="C1894" s="78" t="n">
        <x:v>166.5</x:v>
      </x:c>
    </x:row>
    <x:row r="1895" ht="15" customHeight="1">
      <x:c r="A1895" s="80" t="n">
        <x:v>46107</x:v>
      </x:c>
      <x:c r="B1895" s="78" t="str">
        <x:v>RM-0073</x:v>
      </x:c>
      <x:c r="C1895" s="78" t="n">
        <x:v>195.3</x:v>
      </x:c>
    </x:row>
    <x:row r="1896" ht="15" customHeight="1">
      <x:c r="A1896" s="80" t="n">
        <x:v>46100</x:v>
      </x:c>
      <x:c r="B1896" s="78" t="str">
        <x:v>RM-0073</x:v>
      </x:c>
      <x:c r="C1896" s="78" t="n">
        <x:v>141.2</x:v>
      </x:c>
    </x:row>
    <x:row r="1897" ht="15" customHeight="1">
      <x:c r="A1897" s="80" t="n">
        <x:v>46093</x:v>
      </x:c>
      <x:c r="B1897" s="78" t="str">
        <x:v>RM-0073</x:v>
      </x:c>
      <x:c r="C1897" s="78" t="n">
        <x:v>120.8</x:v>
      </x:c>
    </x:row>
    <x:row r="1898" ht="15" customHeight="1">
      <x:c r="A1898" s="80" t="n">
        <x:v>46086</x:v>
      </x:c>
      <x:c r="B1898" s="78" t="str">
        <x:v>RM-0073</x:v>
      </x:c>
      <x:c r="C1898" s="78" t="n">
        <x:v>119.4</x:v>
      </x:c>
    </x:row>
    <x:row r="1899" ht="15" customHeight="1">
      <x:c r="A1899" s="80" t="n">
        <x:v>46079</x:v>
      </x:c>
      <x:c r="B1899" s="78" t="str">
        <x:v>RM-0073</x:v>
      </x:c>
      <x:c r="C1899" s="78" t="n">
        <x:v>138.4</x:v>
      </x:c>
    </x:row>
    <x:row r="1900" ht="15" customHeight="1">
      <x:c r="A1900" s="80" t="n">
        <x:v>46254</x:v>
      </x:c>
      <x:c r="B1900" s="78" t="str">
        <x:v>RM-0074</x:v>
      </x:c>
      <x:c r="C1900" s="78" t="n">
        <x:v>496.4</x:v>
      </x:c>
    </x:row>
    <x:row r="1901" ht="15" customHeight="1">
      <x:c r="A1901" s="80" t="n">
        <x:v>46247</x:v>
      </x:c>
      <x:c r="B1901" s="78" t="str">
        <x:v>RM-0074</x:v>
      </x:c>
      <x:c r="C1901" s="78" t="n">
        <x:v>436.8</x:v>
      </x:c>
    </x:row>
    <x:row r="1902" ht="15" customHeight="1">
      <x:c r="A1902" s="80" t="n">
        <x:v>46240</x:v>
      </x:c>
      <x:c r="B1902" s="78" t="str">
        <x:v>RM-0074</x:v>
      </x:c>
      <x:c r="C1902" s="78" t="n">
        <x:v>538.4</x:v>
      </x:c>
    </x:row>
    <x:row r="1903" ht="15" customHeight="1">
      <x:c r="A1903" s="80" t="n">
        <x:v>46233</x:v>
      </x:c>
      <x:c r="B1903" s="78" t="str">
        <x:v>RM-0074</x:v>
      </x:c>
      <x:c r="C1903" s="78" t="n">
        <x:v>457.9</x:v>
      </x:c>
    </x:row>
    <x:row r="1904" ht="15" customHeight="1">
      <x:c r="A1904" s="80" t="n">
        <x:v>46226</x:v>
      </x:c>
      <x:c r="B1904" s="78" t="str">
        <x:v>RM-0074</x:v>
      </x:c>
      <x:c r="C1904" s="78" t="n">
        <x:v>619.5</x:v>
      </x:c>
    </x:row>
    <x:row r="1905" ht="15" customHeight="1">
      <x:c r="A1905" s="80" t="n">
        <x:v>46219</x:v>
      </x:c>
      <x:c r="B1905" s="78" t="str">
        <x:v>RM-0074</x:v>
      </x:c>
      <x:c r="C1905" s="78" t="n">
        <x:v>667.4</x:v>
      </x:c>
    </x:row>
    <x:row r="1906" ht="15" customHeight="1">
      <x:c r="A1906" s="80" t="n">
        <x:v>46212</x:v>
      </x:c>
      <x:c r="B1906" s="78" t="str">
        <x:v>RM-0074</x:v>
      </x:c>
      <x:c r="C1906" s="78" t="n">
        <x:v>684.9</x:v>
      </x:c>
    </x:row>
    <x:row r="1907" ht="15" customHeight="1">
      <x:c r="A1907" s="80" t="n">
        <x:v>46205</x:v>
      </x:c>
      <x:c r="B1907" s="78" t="str">
        <x:v>RM-0074</x:v>
      </x:c>
      <x:c r="C1907" s="78" t="n">
        <x:v>533.8</x:v>
      </x:c>
    </x:row>
    <x:row r="1908" ht="15" customHeight="1">
      <x:c r="A1908" s="80" t="n">
        <x:v>46198</x:v>
      </x:c>
      <x:c r="B1908" s="78" t="str">
        <x:v>RM-0074</x:v>
      </x:c>
      <x:c r="C1908" s="78" t="n">
        <x:v>493</x:v>
      </x:c>
    </x:row>
    <x:row r="1909" ht="15" customHeight="1">
      <x:c r="A1909" s="80" t="n">
        <x:v>46191</x:v>
      </x:c>
      <x:c r="B1909" s="78" t="str">
        <x:v>RM-0074</x:v>
      </x:c>
      <x:c r="C1909" s="78" t="n">
        <x:v>512.2</x:v>
      </x:c>
    </x:row>
    <x:row r="1910" ht="15" customHeight="1">
      <x:c r="A1910" s="80" t="n">
        <x:v>46184</x:v>
      </x:c>
      <x:c r="B1910" s="78" t="str">
        <x:v>RM-0074</x:v>
      </x:c>
      <x:c r="C1910" s="78" t="n">
        <x:v>636.2</x:v>
      </x:c>
    </x:row>
    <x:row r="1911" ht="15" customHeight="1">
      <x:c r="A1911" s="80" t="n">
        <x:v>46177</x:v>
      </x:c>
      <x:c r="B1911" s="78" t="str">
        <x:v>RM-0074</x:v>
      </x:c>
      <x:c r="C1911" s="78" t="n">
        <x:v>513.3</x:v>
      </x:c>
    </x:row>
    <x:row r="1912" ht="15" customHeight="1">
      <x:c r="A1912" s="80" t="n">
        <x:v>46170</x:v>
      </x:c>
      <x:c r="B1912" s="78" t="str">
        <x:v>RM-0074</x:v>
      </x:c>
      <x:c r="C1912" s="78" t="n">
        <x:v>498.4</x:v>
      </x:c>
    </x:row>
    <x:row r="1913" ht="15" customHeight="1">
      <x:c r="A1913" s="80" t="n">
        <x:v>46163</x:v>
      </x:c>
      <x:c r="B1913" s="78" t="str">
        <x:v>RM-0074</x:v>
      </x:c>
      <x:c r="C1913" s="78" t="n">
        <x:v>471.8</x:v>
      </x:c>
    </x:row>
    <x:row r="1914" ht="15" customHeight="1">
      <x:c r="A1914" s="80" t="n">
        <x:v>46156</x:v>
      </x:c>
      <x:c r="B1914" s="78" t="str">
        <x:v>RM-0074</x:v>
      </x:c>
      <x:c r="C1914" s="78" t="n">
        <x:v>691.1</x:v>
      </x:c>
    </x:row>
    <x:row r="1915" ht="15" customHeight="1">
      <x:c r="A1915" s="80" t="n">
        <x:v>46149</x:v>
      </x:c>
      <x:c r="B1915" s="78" t="str">
        <x:v>RM-0074</x:v>
      </x:c>
      <x:c r="C1915" s="78" t="n">
        <x:v>582</x:v>
      </x:c>
    </x:row>
    <x:row r="1916" ht="15" customHeight="1">
      <x:c r="A1916" s="80" t="n">
        <x:v>46142</x:v>
      </x:c>
      <x:c r="B1916" s="78" t="str">
        <x:v>RM-0074</x:v>
      </x:c>
      <x:c r="C1916" s="78" t="n">
        <x:v>607.6</x:v>
      </x:c>
    </x:row>
    <x:row r="1917" ht="15" customHeight="1">
      <x:c r="A1917" s="80" t="n">
        <x:v>46135</x:v>
      </x:c>
      <x:c r="B1917" s="78" t="str">
        <x:v>RM-0074</x:v>
      </x:c>
      <x:c r="C1917" s="78" t="n">
        <x:v>509.3</x:v>
      </x:c>
    </x:row>
    <x:row r="1918" ht="15" customHeight="1">
      <x:c r="A1918" s="80" t="n">
        <x:v>46128</x:v>
      </x:c>
      <x:c r="B1918" s="78" t="str">
        <x:v>RM-0074</x:v>
      </x:c>
      <x:c r="C1918" s="78" t="n">
        <x:v>487.4</x:v>
      </x:c>
    </x:row>
    <x:row r="1919" ht="15" customHeight="1">
      <x:c r="A1919" s="80" t="n">
        <x:v>46121</x:v>
      </x:c>
      <x:c r="B1919" s="78" t="str">
        <x:v>RM-0074</x:v>
      </x:c>
      <x:c r="C1919" s="78" t="n">
        <x:v>820.6</x:v>
      </x:c>
    </x:row>
    <x:row r="1920" ht="15" customHeight="1">
      <x:c r="A1920" s="80" t="n">
        <x:v>46114</x:v>
      </x:c>
      <x:c r="B1920" s="78" t="str">
        <x:v>RM-0074</x:v>
      </x:c>
      <x:c r="C1920" s="78" t="n">
        <x:v>657.2</x:v>
      </x:c>
    </x:row>
    <x:row r="1921" ht="15" customHeight="1">
      <x:c r="A1921" s="80" t="n">
        <x:v>46107</x:v>
      </x:c>
      <x:c r="B1921" s="78" t="str">
        <x:v>RM-0074</x:v>
      </x:c>
      <x:c r="C1921" s="78" t="n">
        <x:v>783.6</x:v>
      </x:c>
    </x:row>
    <x:row r="1922" ht="15" customHeight="1">
      <x:c r="A1922" s="80" t="n">
        <x:v>46100</x:v>
      </x:c>
      <x:c r="B1922" s="78" t="str">
        <x:v>RM-0074</x:v>
      </x:c>
      <x:c r="C1922" s="78" t="n">
        <x:v>567.5</x:v>
      </x:c>
    </x:row>
    <x:row r="1923" ht="15" customHeight="1">
      <x:c r="A1923" s="80" t="n">
        <x:v>46093</x:v>
      </x:c>
      <x:c r="B1923" s="78" t="str">
        <x:v>RM-0074</x:v>
      </x:c>
      <x:c r="C1923" s="78" t="n">
        <x:v>789.2</x:v>
      </x:c>
    </x:row>
    <x:row r="1924" ht="15" customHeight="1">
      <x:c r="A1924" s="80" t="n">
        <x:v>46086</x:v>
      </x:c>
      <x:c r="B1924" s="78" t="str">
        <x:v>RM-0074</x:v>
      </x:c>
      <x:c r="C1924" s="78" t="n">
        <x:v>555.4</x:v>
      </x:c>
    </x:row>
    <x:row r="1925" ht="15" customHeight="1">
      <x:c r="A1925" s="80" t="n">
        <x:v>46079</x:v>
      </x:c>
      <x:c r="B1925" s="78" t="str">
        <x:v>RM-0074</x:v>
      </x:c>
      <x:c r="C1925" s="78" t="n">
        <x:v>466.3</x:v>
      </x:c>
    </x:row>
    <x:row r="1926" ht="15" customHeight="1">
      <x:c r="A1926" s="80" t="n">
        <x:v>46254</x:v>
      </x:c>
      <x:c r="B1926" s="78" t="str">
        <x:v>RM-0075</x:v>
      </x:c>
      <x:c r="C1926" s="78" t="n">
        <x:v>1084.8</x:v>
      </x:c>
    </x:row>
    <x:row r="1927" ht="15" customHeight="1">
      <x:c r="A1927" s="80" t="n">
        <x:v>46247</x:v>
      </x:c>
      <x:c r="B1927" s="78" t="str">
        <x:v>RM-0075</x:v>
      </x:c>
      <x:c r="C1927" s="78" t="n">
        <x:v>1239.2</x:v>
      </x:c>
    </x:row>
    <x:row r="1928" ht="15" customHeight="1">
      <x:c r="A1928" s="80" t="n">
        <x:v>46240</x:v>
      </x:c>
      <x:c r="B1928" s="78" t="str">
        <x:v>RM-0075</x:v>
      </x:c>
      <x:c r="C1928" s="78" t="n">
        <x:v>1349.3</x:v>
      </x:c>
    </x:row>
    <x:row r="1929" ht="15" customHeight="1">
      <x:c r="A1929" s="80" t="n">
        <x:v>46233</x:v>
      </x:c>
      <x:c r="B1929" s="78" t="str">
        <x:v>RM-0075</x:v>
      </x:c>
      <x:c r="C1929" s="78" t="n">
        <x:v>1353</x:v>
      </x:c>
    </x:row>
    <x:row r="1930" ht="15" customHeight="1">
      <x:c r="A1930" s="80" t="n">
        <x:v>46226</x:v>
      </x:c>
      <x:c r="B1930" s="78" t="str">
        <x:v>RM-0075</x:v>
      </x:c>
      <x:c r="C1930" s="78" t="n">
        <x:v>794.7</x:v>
      </x:c>
    </x:row>
    <x:row r="1931" ht="15" customHeight="1">
      <x:c r="A1931" s="80" t="n">
        <x:v>46219</x:v>
      </x:c>
      <x:c r="B1931" s="78" t="str">
        <x:v>RM-0075</x:v>
      </x:c>
      <x:c r="C1931" s="78" t="n">
        <x:v>1188.4</x:v>
      </x:c>
    </x:row>
    <x:row r="1932" ht="15" customHeight="1">
      <x:c r="A1932" s="80" t="n">
        <x:v>46212</x:v>
      </x:c>
      <x:c r="B1932" s="78" t="str">
        <x:v>RM-0075</x:v>
      </x:c>
      <x:c r="C1932" s="78" t="n">
        <x:v>1261.2</x:v>
      </x:c>
    </x:row>
    <x:row r="1933" ht="15" customHeight="1">
      <x:c r="A1933" s="80" t="n">
        <x:v>46205</x:v>
      </x:c>
      <x:c r="B1933" s="78" t="str">
        <x:v>RM-0075</x:v>
      </x:c>
      <x:c r="C1933" s="78" t="n">
        <x:v>1182.9</x:v>
      </x:c>
    </x:row>
    <x:row r="1934" ht="15" customHeight="1">
      <x:c r="A1934" s="80" t="n">
        <x:v>46198</x:v>
      </x:c>
      <x:c r="B1934" s="78" t="str">
        <x:v>RM-0075</x:v>
      </x:c>
      <x:c r="C1934" s="78" t="n">
        <x:v>1033.2</x:v>
      </x:c>
    </x:row>
    <x:row r="1935" ht="15" customHeight="1">
      <x:c r="A1935" s="80" t="n">
        <x:v>46191</x:v>
      </x:c>
      <x:c r="B1935" s="78" t="str">
        <x:v>RM-0075</x:v>
      </x:c>
      <x:c r="C1935" s="78" t="n">
        <x:v>1044.1</x:v>
      </x:c>
    </x:row>
    <x:row r="1936" ht="15" customHeight="1">
      <x:c r="A1936" s="80" t="n">
        <x:v>46184</x:v>
      </x:c>
      <x:c r="B1936" s="78" t="str">
        <x:v>RM-0075</x:v>
      </x:c>
      <x:c r="C1936" s="78" t="n">
        <x:v>1052.5</x:v>
      </x:c>
    </x:row>
    <x:row r="1937" ht="15" customHeight="1">
      <x:c r="A1937" s="80" t="n">
        <x:v>46177</x:v>
      </x:c>
      <x:c r="B1937" s="78" t="str">
        <x:v>RM-0075</x:v>
      </x:c>
      <x:c r="C1937" s="78" t="n">
        <x:v>932.8</x:v>
      </x:c>
    </x:row>
    <x:row r="1938" ht="15" customHeight="1">
      <x:c r="A1938" s="80" t="n">
        <x:v>46170</x:v>
      </x:c>
      <x:c r="B1938" s="78" t="str">
        <x:v>RM-0075</x:v>
      </x:c>
      <x:c r="C1938" s="78" t="n">
        <x:v>1432.6</x:v>
      </x:c>
    </x:row>
    <x:row r="1939" ht="15" customHeight="1">
      <x:c r="A1939" s="80" t="n">
        <x:v>46163</x:v>
      </x:c>
      <x:c r="B1939" s="78" t="str">
        <x:v>RM-0075</x:v>
      </x:c>
      <x:c r="C1939" s="78" t="n">
        <x:v>1409.2</x:v>
      </x:c>
    </x:row>
    <x:row r="1940" ht="15" customHeight="1">
      <x:c r="A1940" s="80" t="n">
        <x:v>46156</x:v>
      </x:c>
      <x:c r="B1940" s="78" t="str">
        <x:v>RM-0075</x:v>
      </x:c>
      <x:c r="C1940" s="78" t="n">
        <x:v>1123.2</x:v>
      </x:c>
    </x:row>
    <x:row r="1941" ht="15" customHeight="1">
      <x:c r="A1941" s="80" t="n">
        <x:v>46149</x:v>
      </x:c>
      <x:c r="B1941" s="78" t="str">
        <x:v>RM-0075</x:v>
      </x:c>
      <x:c r="C1941" s="78" t="n">
        <x:v>1304.4</x:v>
      </x:c>
    </x:row>
    <x:row r="1942" ht="15" customHeight="1">
      <x:c r="A1942" s="80" t="n">
        <x:v>46142</x:v>
      </x:c>
      <x:c r="B1942" s="78" t="str">
        <x:v>RM-0075</x:v>
      </x:c>
      <x:c r="C1942" s="78" t="n">
        <x:v>1158.2</x:v>
      </x:c>
    </x:row>
    <x:row r="1943" ht="15" customHeight="1">
      <x:c r="A1943" s="80" t="n">
        <x:v>46135</x:v>
      </x:c>
      <x:c r="B1943" s="78" t="str">
        <x:v>RM-0075</x:v>
      </x:c>
      <x:c r="C1943" s="78" t="n">
        <x:v>934.1</x:v>
      </x:c>
    </x:row>
    <x:row r="1944" ht="15" customHeight="1">
      <x:c r="A1944" s="80" t="n">
        <x:v>46128</x:v>
      </x:c>
      <x:c r="B1944" s="78" t="str">
        <x:v>RM-0075</x:v>
      </x:c>
      <x:c r="C1944" s="78" t="n">
        <x:v>1585</x:v>
      </x:c>
    </x:row>
    <x:row r="1945" ht="15" customHeight="1">
      <x:c r="A1945" s="80" t="n">
        <x:v>46121</x:v>
      </x:c>
      <x:c r="B1945" s="78" t="str">
        <x:v>RM-0075</x:v>
      </x:c>
      <x:c r="C1945" s="78" t="n">
        <x:v>1044.5</x:v>
      </x:c>
    </x:row>
    <x:row r="1946" ht="15" customHeight="1">
      <x:c r="A1946" s="80" t="n">
        <x:v>46114</x:v>
      </x:c>
      <x:c r="B1946" s="78" t="str">
        <x:v>RM-0075</x:v>
      </x:c>
      <x:c r="C1946" s="78" t="n">
        <x:v>1024.5</x:v>
      </x:c>
    </x:row>
    <x:row r="1947" ht="15" customHeight="1">
      <x:c r="A1947" s="80" t="n">
        <x:v>46107</x:v>
      </x:c>
      <x:c r="B1947" s="78" t="str">
        <x:v>RM-0075</x:v>
      </x:c>
      <x:c r="C1947" s="78" t="n">
        <x:v>1561.6</x:v>
      </x:c>
    </x:row>
    <x:row r="1948" ht="15" customHeight="1">
      <x:c r="A1948" s="80" t="n">
        <x:v>46100</x:v>
      </x:c>
      <x:c r="B1948" s="78" t="str">
        <x:v>RM-0075</x:v>
      </x:c>
      <x:c r="C1948" s="78" t="n">
        <x:v>1535.1</x:v>
      </x:c>
    </x:row>
    <x:row r="1949" ht="15" customHeight="1">
      <x:c r="A1949" s="80" t="n">
        <x:v>46093</x:v>
      </x:c>
      <x:c r="B1949" s="78" t="str">
        <x:v>RM-0075</x:v>
      </x:c>
      <x:c r="C1949" s="78" t="n">
        <x:v>1116.1</x:v>
      </x:c>
    </x:row>
    <x:row r="1950" ht="15" customHeight="1">
      <x:c r="A1950" s="80" t="n">
        <x:v>46086</x:v>
      </x:c>
      <x:c r="B1950" s="78" t="str">
        <x:v>RM-0075</x:v>
      </x:c>
      <x:c r="C1950" s="78" t="n">
        <x:v>1544.5</x:v>
      </x:c>
    </x:row>
    <x:row r="1951" ht="15" customHeight="1">
      <x:c r="A1951" s="80" t="n">
        <x:v>46079</x:v>
      </x:c>
      <x:c r="B1951" s="78" t="str">
        <x:v>RM-0075</x:v>
      </x:c>
      <x:c r="C1951" s="78" t="n">
        <x:v>1154.3</x:v>
      </x:c>
    </x:row>
    <x:row r="1952" ht="15" customHeight="1">
      <x:c r="A1952" s="80" t="n">
        <x:v>46254</x:v>
      </x:c>
      <x:c r="B1952" s="78" t="str">
        <x:v>RM-0076</x:v>
      </x:c>
      <x:c r="C1952" s="78" t="n">
        <x:v>1235.3</x:v>
      </x:c>
    </x:row>
    <x:row r="1953" ht="15" customHeight="1">
      <x:c r="A1953" s="80" t="n">
        <x:v>46247</x:v>
      </x:c>
      <x:c r="B1953" s="78" t="str">
        <x:v>RM-0076</x:v>
      </x:c>
      <x:c r="C1953" s="78" t="n">
        <x:v>1042.2</x:v>
      </x:c>
    </x:row>
    <x:row r="1954" ht="15" customHeight="1">
      <x:c r="A1954" s="80" t="n">
        <x:v>46240</x:v>
      </x:c>
      <x:c r="B1954" s="78" t="str">
        <x:v>RM-0076</x:v>
      </x:c>
      <x:c r="C1954" s="78" t="n">
        <x:v>1161.5</x:v>
      </x:c>
    </x:row>
    <x:row r="1955" ht="15" customHeight="1">
      <x:c r="A1955" s="80" t="n">
        <x:v>46233</x:v>
      </x:c>
      <x:c r="B1955" s="78" t="str">
        <x:v>RM-0076</x:v>
      </x:c>
      <x:c r="C1955" s="78" t="n">
        <x:v>1541.2</x:v>
      </x:c>
    </x:row>
    <x:row r="1956" ht="15" customHeight="1">
      <x:c r="A1956" s="80" t="n">
        <x:v>46226</x:v>
      </x:c>
      <x:c r="B1956" s="78" t="str">
        <x:v>RM-0076</x:v>
      </x:c>
      <x:c r="C1956" s="78" t="n">
        <x:v>1708.5</x:v>
      </x:c>
    </x:row>
    <x:row r="1957" ht="15" customHeight="1">
      <x:c r="A1957" s="80" t="n">
        <x:v>46219</x:v>
      </x:c>
      <x:c r="B1957" s="78" t="str">
        <x:v>RM-0076</x:v>
      </x:c>
      <x:c r="C1957" s="78" t="n">
        <x:v>1158</x:v>
      </x:c>
    </x:row>
    <x:row r="1958" ht="15" customHeight="1">
      <x:c r="A1958" s="80" t="n">
        <x:v>46212</x:v>
      </x:c>
      <x:c r="B1958" s="78" t="str">
        <x:v>RM-0076</x:v>
      </x:c>
      <x:c r="C1958" s="78" t="n">
        <x:v>1651.7</x:v>
      </x:c>
    </x:row>
    <x:row r="1959" ht="15" customHeight="1">
      <x:c r="A1959" s="80" t="n">
        <x:v>46205</x:v>
      </x:c>
      <x:c r="B1959" s="78" t="str">
        <x:v>RM-0076</x:v>
      </x:c>
      <x:c r="C1959" s="78" t="n">
        <x:v>1768.2</x:v>
      </x:c>
    </x:row>
    <x:row r="1960" ht="15" customHeight="1">
      <x:c r="A1960" s="80" t="n">
        <x:v>46198</x:v>
      </x:c>
      <x:c r="B1960" s="78" t="str">
        <x:v>RM-0076</x:v>
      </x:c>
      <x:c r="C1960" s="78" t="n">
        <x:v>1780.4</x:v>
      </x:c>
    </x:row>
    <x:row r="1961" ht="15" customHeight="1">
      <x:c r="A1961" s="80" t="n">
        <x:v>46191</x:v>
      </x:c>
      <x:c r="B1961" s="78" t="str">
        <x:v>RM-0076</x:v>
      </x:c>
      <x:c r="C1961" s="78" t="n">
        <x:v>1943.5</x:v>
      </x:c>
    </x:row>
    <x:row r="1962" ht="15" customHeight="1">
      <x:c r="A1962" s="80" t="n">
        <x:v>46184</x:v>
      </x:c>
      <x:c r="B1962" s="78" t="str">
        <x:v>RM-0076</x:v>
      </x:c>
      <x:c r="C1962" s="78" t="n">
        <x:v>2089.8</x:v>
      </x:c>
    </x:row>
    <x:row r="1963" ht="15" customHeight="1">
      <x:c r="A1963" s="80" t="n">
        <x:v>46177</x:v>
      </x:c>
      <x:c r="B1963" s="78" t="str">
        <x:v>RM-0076</x:v>
      </x:c>
      <x:c r="C1963" s="78" t="n">
        <x:v>1533.5</x:v>
      </x:c>
    </x:row>
    <x:row r="1964" ht="15" customHeight="1">
      <x:c r="A1964" s="80" t="n">
        <x:v>46170</x:v>
      </x:c>
      <x:c r="B1964" s="78" t="str">
        <x:v>RM-0076</x:v>
      </x:c>
      <x:c r="C1964" s="78" t="n">
        <x:v>2093.5</x:v>
      </x:c>
    </x:row>
    <x:row r="1965" ht="15" customHeight="1">
      <x:c r="A1965" s="80" t="n">
        <x:v>46163</x:v>
      </x:c>
      <x:c r="B1965" s="78" t="str">
        <x:v>RM-0076</x:v>
      </x:c>
      <x:c r="C1965" s="78" t="n">
        <x:v>1649.9</x:v>
      </x:c>
    </x:row>
    <x:row r="1966" ht="15" customHeight="1">
      <x:c r="A1966" s="80" t="n">
        <x:v>46156</x:v>
      </x:c>
      <x:c r="B1966" s="78" t="str">
        <x:v>RM-0076</x:v>
      </x:c>
      <x:c r="C1966" s="78" t="n">
        <x:v>1976.4</x:v>
      </x:c>
    </x:row>
    <x:row r="1967" ht="15" customHeight="1">
      <x:c r="A1967" s="80" t="n">
        <x:v>46149</x:v>
      </x:c>
      <x:c r="B1967" s="78" t="str">
        <x:v>RM-0076</x:v>
      </x:c>
      <x:c r="C1967" s="78" t="n">
        <x:v>1599.9</x:v>
      </x:c>
    </x:row>
    <x:row r="1968" ht="15" customHeight="1">
      <x:c r="A1968" s="80" t="n">
        <x:v>46142</x:v>
      </x:c>
      <x:c r="B1968" s="78" t="str">
        <x:v>RM-0076</x:v>
      </x:c>
      <x:c r="C1968" s="78" t="n">
        <x:v>1962.9</x:v>
      </x:c>
    </x:row>
    <x:row r="1969" ht="15" customHeight="1">
      <x:c r="A1969" s="80" t="n">
        <x:v>46135</x:v>
      </x:c>
      <x:c r="B1969" s="78" t="str">
        <x:v>RM-0076</x:v>
      </x:c>
      <x:c r="C1969" s="78" t="n">
        <x:v>1606.9</x:v>
      </x:c>
    </x:row>
    <x:row r="1970" ht="15" customHeight="1">
      <x:c r="A1970" s="80" t="n">
        <x:v>46128</x:v>
      </x:c>
      <x:c r="B1970" s="78" t="str">
        <x:v>RM-0076</x:v>
      </x:c>
      <x:c r="C1970" s="78" t="n">
        <x:v>2308.6</x:v>
      </x:c>
    </x:row>
    <x:row r="1971" ht="15" customHeight="1">
      <x:c r="A1971" s="80" t="n">
        <x:v>46121</x:v>
      </x:c>
      <x:c r="B1971" s="78" t="str">
        <x:v>RM-0076</x:v>
      </x:c>
      <x:c r="C1971" s="78" t="n">
        <x:v>1533.8</x:v>
      </x:c>
    </x:row>
    <x:row r="1972" ht="15" customHeight="1">
      <x:c r="A1972" s="80" t="n">
        <x:v>46114</x:v>
      </x:c>
      <x:c r="B1972" s="78" t="str">
        <x:v>RM-0076</x:v>
      </x:c>
      <x:c r="C1972" s="78" t="n">
        <x:v>1866</x:v>
      </x:c>
    </x:row>
    <x:row r="1973" ht="15" customHeight="1">
      <x:c r="A1973" s="80" t="n">
        <x:v>46107</x:v>
      </x:c>
      <x:c r="B1973" s="78" t="str">
        <x:v>RM-0076</x:v>
      </x:c>
      <x:c r="C1973" s="78" t="n">
        <x:v>2217.4</x:v>
      </x:c>
    </x:row>
    <x:row r="1974" ht="15" customHeight="1">
      <x:c r="A1974" s="80" t="n">
        <x:v>46100</x:v>
      </x:c>
      <x:c r="B1974" s="78" t="str">
        <x:v>RM-0076</x:v>
      </x:c>
      <x:c r="C1974" s="78" t="n">
        <x:v>1726.1</x:v>
      </x:c>
    </x:row>
    <x:row r="1975" ht="15" customHeight="1">
      <x:c r="A1975" s="80" t="n">
        <x:v>46093</x:v>
      </x:c>
      <x:c r="B1975" s="78" t="str">
        <x:v>RM-0076</x:v>
      </x:c>
      <x:c r="C1975" s="78" t="n">
        <x:v>1495.6</x:v>
      </x:c>
    </x:row>
    <x:row r="1976" ht="15" customHeight="1">
      <x:c r="A1976" s="80" t="n">
        <x:v>46086</x:v>
      </x:c>
      <x:c r="B1976" s="78" t="str">
        <x:v>RM-0076</x:v>
      </x:c>
      <x:c r="C1976" s="78" t="n">
        <x:v>1701.3</x:v>
      </x:c>
    </x:row>
    <x:row r="1977" ht="15" customHeight="1">
      <x:c r="A1977" s="80" t="n">
        <x:v>46079</x:v>
      </x:c>
      <x:c r="B1977" s="78" t="str">
        <x:v>RM-0076</x:v>
      </x:c>
      <x:c r="C1977" s="78" t="n">
        <x:v>1799.6</x:v>
      </x:c>
    </x:row>
    <x:row r="1978" ht="15" customHeight="1">
      <x:c r="A1978" s="80" t="n">
        <x:v>46254</x:v>
      </x:c>
      <x:c r="B1978" s="78" t="str">
        <x:v>RM-0077</x:v>
      </x:c>
      <x:c r="C1978" s="78" t="n">
        <x:v>668.1</x:v>
      </x:c>
    </x:row>
    <x:row r="1979" ht="15" customHeight="1">
      <x:c r="A1979" s="80" t="n">
        <x:v>46247</x:v>
      </x:c>
      <x:c r="B1979" s="78" t="str">
        <x:v>RM-0077</x:v>
      </x:c>
      <x:c r="C1979" s="78" t="n">
        <x:v>684.4</x:v>
      </x:c>
    </x:row>
    <x:row r="1980" ht="15" customHeight="1">
      <x:c r="A1980" s="80" t="n">
        <x:v>46240</x:v>
      </x:c>
      <x:c r="B1980" s="78" t="str">
        <x:v>RM-0077</x:v>
      </x:c>
      <x:c r="C1980" s="78" t="n">
        <x:v>796.2</x:v>
      </x:c>
    </x:row>
    <x:row r="1981" ht="15" customHeight="1">
      <x:c r="A1981" s="80" t="n">
        <x:v>46233</x:v>
      </x:c>
      <x:c r="B1981" s="78" t="str">
        <x:v>RM-0077</x:v>
      </x:c>
      <x:c r="C1981" s="78" t="n">
        <x:v>960.8</x:v>
      </x:c>
    </x:row>
    <x:row r="1982" ht="15" customHeight="1">
      <x:c r="A1982" s="80" t="n">
        <x:v>46226</x:v>
      </x:c>
      <x:c r="B1982" s="78" t="str">
        <x:v>RM-0077</x:v>
      </x:c>
      <x:c r="C1982" s="78" t="n">
        <x:v>728.8</x:v>
      </x:c>
    </x:row>
    <x:row r="1983" ht="15" customHeight="1">
      <x:c r="A1983" s="80" t="n">
        <x:v>46219</x:v>
      </x:c>
      <x:c r="B1983" s="78" t="str">
        <x:v>RM-0077</x:v>
      </x:c>
      <x:c r="C1983" s="78" t="n">
        <x:v>689.2</x:v>
      </x:c>
    </x:row>
    <x:row r="1984" ht="15" customHeight="1">
      <x:c r="A1984" s="80" t="n">
        <x:v>46212</x:v>
      </x:c>
      <x:c r="B1984" s="78" t="str">
        <x:v>RM-0077</x:v>
      </x:c>
      <x:c r="C1984" s="78" t="n">
        <x:v>1104.1</x:v>
      </x:c>
    </x:row>
    <x:row r="1985" ht="15" customHeight="1">
      <x:c r="A1985" s="80" t="n">
        <x:v>46205</x:v>
      </x:c>
      <x:c r="B1985" s="78" t="str">
        <x:v>RM-0077</x:v>
      </x:c>
      <x:c r="C1985" s="78" t="n">
        <x:v>913.7</x:v>
      </x:c>
    </x:row>
    <x:row r="1986" ht="15" customHeight="1">
      <x:c r="A1986" s="80" t="n">
        <x:v>46198</x:v>
      </x:c>
      <x:c r="B1986" s="78" t="str">
        <x:v>RM-0077</x:v>
      </x:c>
      <x:c r="C1986" s="78" t="n">
        <x:v>950.3</x:v>
      </x:c>
    </x:row>
    <x:row r="1987" ht="15" customHeight="1">
      <x:c r="A1987" s="80" t="n">
        <x:v>46191</x:v>
      </x:c>
      <x:c r="B1987" s="78" t="str">
        <x:v>RM-0077</x:v>
      </x:c>
      <x:c r="C1987" s="78" t="n">
        <x:v>1007.1</x:v>
      </x:c>
    </x:row>
    <x:row r="1988" ht="15" customHeight="1">
      <x:c r="A1988" s="80" t="n">
        <x:v>46184</x:v>
      </x:c>
      <x:c r="B1988" s="78" t="str">
        <x:v>RM-0077</x:v>
      </x:c>
      <x:c r="C1988" s="78" t="n">
        <x:v>1119</x:v>
      </x:c>
    </x:row>
    <x:row r="1989" ht="15" customHeight="1">
      <x:c r="A1989" s="80" t="n">
        <x:v>46177</x:v>
      </x:c>
      <x:c r="B1989" s="78" t="str">
        <x:v>RM-0077</x:v>
      </x:c>
      <x:c r="C1989" s="78" t="n">
        <x:v>1022.4</x:v>
      </x:c>
    </x:row>
    <x:row r="1990" ht="15" customHeight="1">
      <x:c r="A1990" s="80" t="n">
        <x:v>46170</x:v>
      </x:c>
      <x:c r="B1990" s="78" t="str">
        <x:v>RM-0077</x:v>
      </x:c>
      <x:c r="C1990" s="78" t="n">
        <x:v>1302.5</x:v>
      </x:c>
    </x:row>
    <x:row r="1991" ht="15" customHeight="1">
      <x:c r="A1991" s="80" t="n">
        <x:v>46163</x:v>
      </x:c>
      <x:c r="B1991" s="78" t="str">
        <x:v>RM-0077</x:v>
      </x:c>
      <x:c r="C1991" s="78" t="n">
        <x:v>1331.6</x:v>
      </x:c>
    </x:row>
    <x:row r="1992" ht="15" customHeight="1">
      <x:c r="A1992" s="80" t="n">
        <x:v>46156</x:v>
      </x:c>
      <x:c r="B1992" s="78" t="str">
        <x:v>RM-0077</x:v>
      </x:c>
      <x:c r="C1992" s="78" t="n">
        <x:v>1079.6</x:v>
      </x:c>
    </x:row>
    <x:row r="1993" ht="15" customHeight="1">
      <x:c r="A1993" s="80" t="n">
        <x:v>46149</x:v>
      </x:c>
      <x:c r="B1993" s="78" t="str">
        <x:v>RM-0077</x:v>
      </x:c>
      <x:c r="C1993" s="78" t="n">
        <x:v>1196.6</x:v>
      </x:c>
    </x:row>
    <x:row r="1994" ht="15" customHeight="1">
      <x:c r="A1994" s="80" t="n">
        <x:v>46142</x:v>
      </x:c>
      <x:c r="B1994" s="78" t="str">
        <x:v>RM-0077</x:v>
      </x:c>
      <x:c r="C1994" s="78" t="n">
        <x:v>1130.4</x:v>
      </x:c>
    </x:row>
    <x:row r="1995" ht="15" customHeight="1">
      <x:c r="A1995" s="80" t="n">
        <x:v>46135</x:v>
      </x:c>
      <x:c r="B1995" s="78" t="str">
        <x:v>RM-0077</x:v>
      </x:c>
      <x:c r="C1995" s="78" t="n">
        <x:v>1372.6</x:v>
      </x:c>
    </x:row>
    <x:row r="1996" ht="15" customHeight="1">
      <x:c r="A1996" s="80" t="n">
        <x:v>46128</x:v>
      </x:c>
      <x:c r="B1996" s="78" t="str">
        <x:v>RM-0077</x:v>
      </x:c>
      <x:c r="C1996" s="78" t="n">
        <x:v>764.9</x:v>
      </x:c>
    </x:row>
    <x:row r="1997" ht="15" customHeight="1">
      <x:c r="A1997" s="80" t="n">
        <x:v>46121</x:v>
      </x:c>
      <x:c r="B1997" s="78" t="str">
        <x:v>RM-0077</x:v>
      </x:c>
      <x:c r="C1997" s="78" t="n">
        <x:v>1209.1</x:v>
      </x:c>
    </x:row>
    <x:row r="1998" ht="15" customHeight="1">
      <x:c r="A1998" s="80" t="n">
        <x:v>46114</x:v>
      </x:c>
      <x:c r="B1998" s="78" t="str">
        <x:v>RM-0077</x:v>
      </x:c>
      <x:c r="C1998" s="78" t="n">
        <x:v>1185.4</x:v>
      </x:c>
    </x:row>
    <x:row r="1999" ht="15" customHeight="1">
      <x:c r="A1999" s="80" t="n">
        <x:v>46107</x:v>
      </x:c>
      <x:c r="B1999" s="78" t="str">
        <x:v>RM-0077</x:v>
      </x:c>
      <x:c r="C1999" s="78" t="n">
        <x:v>1094.3</x:v>
      </x:c>
    </x:row>
    <x:row r="2000" ht="15" customHeight="1">
      <x:c r="A2000" s="80" t="n">
        <x:v>46100</x:v>
      </x:c>
      <x:c r="B2000" s="78" t="str">
        <x:v>RM-0077</x:v>
      </x:c>
      <x:c r="C2000" s="78" t="n">
        <x:v>1192.1</x:v>
      </x:c>
    </x:row>
    <x:row r="2001" ht="15" customHeight="1">
      <x:c r="A2001" s="80" t="n">
        <x:v>46093</x:v>
      </x:c>
      <x:c r="B2001" s="78" t="str">
        <x:v>RM-0077</x:v>
      </x:c>
      <x:c r="C2001" s="78" t="n">
        <x:v>794.7</x:v>
      </x:c>
    </x:row>
    <x:row r="2002" ht="15" customHeight="1">
      <x:c r="A2002" s="80" t="n">
        <x:v>46086</x:v>
      </x:c>
      <x:c r="B2002" s="78" t="str">
        <x:v>RM-0077</x:v>
      </x:c>
      <x:c r="C2002" s="78" t="n">
        <x:v>1064.3</x:v>
      </x:c>
    </x:row>
    <x:row r="2003" ht="15" customHeight="1">
      <x:c r="A2003" s="80" t="n">
        <x:v>46079</x:v>
      </x:c>
      <x:c r="B2003" s="78" t="str">
        <x:v>RM-0077</x:v>
      </x:c>
      <x:c r="C2003" s="78" t="n">
        <x:v>966.6</x:v>
      </x:c>
    </x:row>
    <x:row r="2004" ht="15" customHeight="1">
      <x:c r="A2004" s="80" t="n">
        <x:v>46254</x:v>
      </x:c>
      <x:c r="B2004" s="78" t="str">
        <x:v>RM-0078</x:v>
      </x:c>
      <x:c r="C2004" s="78" t="n">
        <x:v>624.5</x:v>
      </x:c>
    </x:row>
    <x:row r="2005" ht="15" customHeight="1">
      <x:c r="A2005" s="80" t="n">
        <x:v>46247</x:v>
      </x:c>
      <x:c r="B2005" s="78" t="str">
        <x:v>RM-0078</x:v>
      </x:c>
      <x:c r="C2005" s="78" t="n">
        <x:v>784.5</x:v>
      </x:c>
    </x:row>
    <x:row r="2006" ht="15" customHeight="1">
      <x:c r="A2006" s="80" t="n">
        <x:v>46240</x:v>
      </x:c>
      <x:c r="B2006" s="78" t="str">
        <x:v>RM-0078</x:v>
      </x:c>
      <x:c r="C2006" s="78" t="n">
        <x:v>764.5</x:v>
      </x:c>
    </x:row>
    <x:row r="2007" ht="15" customHeight="1">
      <x:c r="A2007" s="80" t="n">
        <x:v>46233</x:v>
      </x:c>
      <x:c r="B2007" s="78" t="str">
        <x:v>RM-0078</x:v>
      </x:c>
      <x:c r="C2007" s="78" t="n">
        <x:v>850.5</x:v>
      </x:c>
    </x:row>
    <x:row r="2008" ht="15" customHeight="1">
      <x:c r="A2008" s="80" t="n">
        <x:v>46226</x:v>
      </x:c>
      <x:c r="B2008" s="78" t="str">
        <x:v>RM-0078</x:v>
      </x:c>
      <x:c r="C2008" s="78" t="n">
        <x:v>745.9</x:v>
      </x:c>
    </x:row>
    <x:row r="2009" ht="15" customHeight="1">
      <x:c r="A2009" s="80" t="n">
        <x:v>46219</x:v>
      </x:c>
      <x:c r="B2009" s="78" t="str">
        <x:v>RM-0078</x:v>
      </x:c>
      <x:c r="C2009" s="78" t="n">
        <x:v>924.1</x:v>
      </x:c>
    </x:row>
    <x:row r="2010" ht="15" customHeight="1">
      <x:c r="A2010" s="80" t="n">
        <x:v>46212</x:v>
      </x:c>
      <x:c r="B2010" s="78" t="str">
        <x:v>RM-0078</x:v>
      </x:c>
      <x:c r="C2010" s="78" t="n">
        <x:v>988</x:v>
      </x:c>
    </x:row>
    <x:row r="2011" ht="15" customHeight="1">
      <x:c r="A2011" s="80" t="n">
        <x:v>46205</x:v>
      </x:c>
      <x:c r="B2011" s="78" t="str">
        <x:v>RM-0078</x:v>
      </x:c>
      <x:c r="C2011" s="78" t="n">
        <x:v>769.8</x:v>
      </x:c>
    </x:row>
    <x:row r="2012" ht="15" customHeight="1">
      <x:c r="A2012" s="80" t="n">
        <x:v>46198</x:v>
      </x:c>
      <x:c r="B2012" s="78" t="str">
        <x:v>RM-0078</x:v>
      </x:c>
      <x:c r="C2012" s="78" t="n">
        <x:v>896</x:v>
      </x:c>
    </x:row>
    <x:row r="2013" ht="15" customHeight="1">
      <x:c r="A2013" s="80" t="n">
        <x:v>46191</x:v>
      </x:c>
      <x:c r="B2013" s="78" t="str">
        <x:v>RM-0078</x:v>
      </x:c>
      <x:c r="C2013" s="78" t="n">
        <x:v>724.8</x:v>
      </x:c>
    </x:row>
    <x:row r="2014" ht="15" customHeight="1">
      <x:c r="A2014" s="80" t="n">
        <x:v>46184</x:v>
      </x:c>
      <x:c r="B2014" s="78" t="str">
        <x:v>RM-0078</x:v>
      </x:c>
      <x:c r="C2014" s="78" t="n">
        <x:v>756.9</x:v>
      </x:c>
    </x:row>
    <x:row r="2015" ht="15" customHeight="1">
      <x:c r="A2015" s="80" t="n">
        <x:v>46177</x:v>
      </x:c>
      <x:c r="B2015" s="78" t="str">
        <x:v>RM-0078</x:v>
      </x:c>
      <x:c r="C2015" s="78" t="n">
        <x:v>981.6</x:v>
      </x:c>
    </x:row>
    <x:row r="2016" ht="15" customHeight="1">
      <x:c r="A2016" s="80" t="n">
        <x:v>46170</x:v>
      </x:c>
      <x:c r="B2016" s="78" t="str">
        <x:v>RM-0078</x:v>
      </x:c>
      <x:c r="C2016" s="78" t="n">
        <x:v>830.4</x:v>
      </x:c>
    </x:row>
    <x:row r="2017" ht="15" customHeight="1">
      <x:c r="A2017" s="80" t="n">
        <x:v>46163</x:v>
      </x:c>
      <x:c r="B2017" s="78" t="str">
        <x:v>RM-0078</x:v>
      </x:c>
      <x:c r="C2017" s="78" t="n">
        <x:v>1079</x:v>
      </x:c>
    </x:row>
    <x:row r="2018" ht="15" customHeight="1">
      <x:c r="A2018" s="80" t="n">
        <x:v>46156</x:v>
      </x:c>
      <x:c r="B2018" s="78" t="str">
        <x:v>RM-0078</x:v>
      </x:c>
      <x:c r="C2018" s="78" t="n">
        <x:v>819.5</x:v>
      </x:c>
    </x:row>
    <x:row r="2019" ht="15" customHeight="1">
      <x:c r="A2019" s="80" t="n">
        <x:v>46149</x:v>
      </x:c>
      <x:c r="B2019" s="78" t="str">
        <x:v>RM-0078</x:v>
      </x:c>
      <x:c r="C2019" s="78" t="n">
        <x:v>780.9</x:v>
      </x:c>
    </x:row>
    <x:row r="2020" ht="15" customHeight="1">
      <x:c r="A2020" s="80" t="n">
        <x:v>46142</x:v>
      </x:c>
      <x:c r="B2020" s="78" t="str">
        <x:v>RM-0078</x:v>
      </x:c>
      <x:c r="C2020" s="78" t="n">
        <x:v>844.6</x:v>
      </x:c>
    </x:row>
    <x:row r="2021" ht="15" customHeight="1">
      <x:c r="A2021" s="80" t="n">
        <x:v>46135</x:v>
      </x:c>
      <x:c r="B2021" s="78" t="str">
        <x:v>RM-0078</x:v>
      </x:c>
      <x:c r="C2021" s="78" t="n">
        <x:v>835.8</x:v>
      </x:c>
    </x:row>
    <x:row r="2022" ht="15" customHeight="1">
      <x:c r="A2022" s="80" t="n">
        <x:v>46128</x:v>
      </x:c>
      <x:c r="B2022" s="78" t="str">
        <x:v>RM-0078</x:v>
      </x:c>
      <x:c r="C2022" s="78" t="n">
        <x:v>667.6</x:v>
      </x:c>
    </x:row>
    <x:row r="2023" ht="15" customHeight="1">
      <x:c r="A2023" s="80" t="n">
        <x:v>46121</x:v>
      </x:c>
      <x:c r="B2023" s="78" t="str">
        <x:v>RM-0078</x:v>
      </x:c>
      <x:c r="C2023" s="78" t="n">
        <x:v>925.3</x:v>
      </x:c>
    </x:row>
    <x:row r="2024" ht="15" customHeight="1">
      <x:c r="A2024" s="80" t="n">
        <x:v>46114</x:v>
      </x:c>
      <x:c r="B2024" s="78" t="str">
        <x:v>RM-0078</x:v>
      </x:c>
      <x:c r="C2024" s="78" t="n">
        <x:v>1027</x:v>
      </x:c>
    </x:row>
    <x:row r="2025" ht="15" customHeight="1">
      <x:c r="A2025" s="80" t="n">
        <x:v>46107</x:v>
      </x:c>
      <x:c r="B2025" s="78" t="str">
        <x:v>RM-0078</x:v>
      </x:c>
      <x:c r="C2025" s="78" t="n">
        <x:v>1043.2</x:v>
      </x:c>
    </x:row>
    <x:row r="2026" ht="15" customHeight="1">
      <x:c r="A2026" s="80" t="n">
        <x:v>46100</x:v>
      </x:c>
      <x:c r="B2026" s="78" t="str">
        <x:v>RM-0078</x:v>
      </x:c>
      <x:c r="C2026" s="78" t="n">
        <x:v>1132.1</x:v>
      </x:c>
    </x:row>
    <x:row r="2027" ht="15" customHeight="1">
      <x:c r="A2027" s="80" t="n">
        <x:v>46093</x:v>
      </x:c>
      <x:c r="B2027" s="78" t="str">
        <x:v>RM-0078</x:v>
      </x:c>
      <x:c r="C2027" s="78" t="n">
        <x:v>867.3</x:v>
      </x:c>
    </x:row>
    <x:row r="2028" ht="15" customHeight="1">
      <x:c r="A2028" s="80" t="n">
        <x:v>46086</x:v>
      </x:c>
      <x:c r="B2028" s="78" t="str">
        <x:v>RM-0078</x:v>
      </x:c>
      <x:c r="C2028" s="78" t="n">
        <x:v>1044.8</x:v>
      </x:c>
    </x:row>
    <x:row r="2029" ht="15" customHeight="1">
      <x:c r="A2029" s="80" t="n">
        <x:v>46079</x:v>
      </x:c>
      <x:c r="B2029" s="78" t="str">
        <x:v>RM-0078</x:v>
      </x:c>
      <x:c r="C2029" s="78" t="n">
        <x:v>1057.1</x:v>
      </x:c>
    </x:row>
    <x:row r="2030" ht="15" customHeight="1">
      <x:c r="A2030" s="80" t="n">
        <x:v>46254</x:v>
      </x:c>
      <x:c r="B2030" s="78" t="str">
        <x:v>RM-0079</x:v>
      </x:c>
      <x:c r="C2030" s="78" t="n">
        <x:v>327.9</x:v>
      </x:c>
    </x:row>
    <x:row r="2031" ht="15" customHeight="1">
      <x:c r="A2031" s="80" t="n">
        <x:v>46247</x:v>
      </x:c>
      <x:c r="B2031" s="78" t="str">
        <x:v>RM-0079</x:v>
      </x:c>
      <x:c r="C2031" s="78" t="n">
        <x:v>293.7</x:v>
      </x:c>
    </x:row>
    <x:row r="2032" ht="15" customHeight="1">
      <x:c r="A2032" s="80" t="n">
        <x:v>46240</x:v>
      </x:c>
      <x:c r="B2032" s="78" t="str">
        <x:v>RM-0079</x:v>
      </x:c>
      <x:c r="C2032" s="78" t="n">
        <x:v>358.2</x:v>
      </x:c>
    </x:row>
    <x:row r="2033" ht="15" customHeight="1">
      <x:c r="A2033" s="80" t="n">
        <x:v>46233</x:v>
      </x:c>
      <x:c r="B2033" s="78" t="str">
        <x:v>RM-0079</x:v>
      </x:c>
      <x:c r="C2033" s="78" t="n">
        <x:v>251.9</x:v>
      </x:c>
    </x:row>
    <x:row r="2034" ht="15" customHeight="1">
      <x:c r="A2034" s="80" t="n">
        <x:v>46226</x:v>
      </x:c>
      <x:c r="B2034" s="78" t="str">
        <x:v>RM-0079</x:v>
      </x:c>
      <x:c r="C2034" s="78" t="n">
        <x:v>362.7</x:v>
      </x:c>
    </x:row>
    <x:row r="2035" ht="15" customHeight="1">
      <x:c r="A2035" s="80" t="n">
        <x:v>46219</x:v>
      </x:c>
      <x:c r="B2035" s="78" t="str">
        <x:v>RM-0079</x:v>
      </x:c>
      <x:c r="C2035" s="78" t="n">
        <x:v>315.6</x:v>
      </x:c>
    </x:row>
    <x:row r="2036" ht="15" customHeight="1">
      <x:c r="A2036" s="80" t="n">
        <x:v>46212</x:v>
      </x:c>
      <x:c r="B2036" s="78" t="str">
        <x:v>RM-0079</x:v>
      </x:c>
      <x:c r="C2036" s="78" t="n">
        <x:v>245.4</x:v>
      </x:c>
    </x:row>
    <x:row r="2037" ht="15" customHeight="1">
      <x:c r="A2037" s="80" t="n">
        <x:v>46205</x:v>
      </x:c>
      <x:c r="B2037" s="78" t="str">
        <x:v>RM-0079</x:v>
      </x:c>
      <x:c r="C2037" s="78" t="n">
        <x:v>263.2</x:v>
      </x:c>
    </x:row>
    <x:row r="2038" ht="15" customHeight="1">
      <x:c r="A2038" s="80" t="n">
        <x:v>46198</x:v>
      </x:c>
      <x:c r="B2038" s="78" t="str">
        <x:v>RM-0079</x:v>
      </x:c>
      <x:c r="C2038" s="78" t="n">
        <x:v>365.5</x:v>
      </x:c>
    </x:row>
    <x:row r="2039" ht="15" customHeight="1">
      <x:c r="A2039" s="80" t="n">
        <x:v>46191</x:v>
      </x:c>
      <x:c r="B2039" s="78" t="str">
        <x:v>RM-0079</x:v>
      </x:c>
      <x:c r="C2039" s="78" t="n">
        <x:v>331.3</x:v>
      </x:c>
    </x:row>
    <x:row r="2040" ht="15" customHeight="1">
      <x:c r="A2040" s="80" t="n">
        <x:v>46184</x:v>
      </x:c>
      <x:c r="B2040" s="78" t="str">
        <x:v>RM-0079</x:v>
      </x:c>
      <x:c r="C2040" s="78" t="n">
        <x:v>283.6</x:v>
      </x:c>
    </x:row>
    <x:row r="2041" ht="15" customHeight="1">
      <x:c r="A2041" s="80" t="n">
        <x:v>46177</x:v>
      </x:c>
      <x:c r="B2041" s="78" t="str">
        <x:v>RM-0079</x:v>
      </x:c>
      <x:c r="C2041" s="78" t="n">
        <x:v>383.1</x:v>
      </x:c>
    </x:row>
    <x:row r="2042" ht="15" customHeight="1">
      <x:c r="A2042" s="80" t="n">
        <x:v>46170</x:v>
      </x:c>
      <x:c r="B2042" s="78" t="str">
        <x:v>RM-0079</x:v>
      </x:c>
      <x:c r="C2042" s="78" t="n">
        <x:v>459.6</x:v>
      </x:c>
    </x:row>
    <x:row r="2043" ht="15" customHeight="1">
      <x:c r="A2043" s="80" t="n">
        <x:v>46163</x:v>
      </x:c>
      <x:c r="B2043" s="78" t="str">
        <x:v>RM-0079</x:v>
      </x:c>
      <x:c r="C2043" s="78" t="n">
        <x:v>312.7</x:v>
      </x:c>
    </x:row>
    <x:row r="2044" ht="15" customHeight="1">
      <x:c r="A2044" s="80" t="n">
        <x:v>46156</x:v>
      </x:c>
      <x:c r="B2044" s="78" t="str">
        <x:v>RM-0079</x:v>
      </x:c>
      <x:c r="C2044" s="78" t="n">
        <x:v>300.9</x:v>
      </x:c>
    </x:row>
    <x:row r="2045" ht="15" customHeight="1">
      <x:c r="A2045" s="80" t="n">
        <x:v>46149</x:v>
      </x:c>
      <x:c r="B2045" s="78" t="str">
        <x:v>RM-0079</x:v>
      </x:c>
      <x:c r="C2045" s="78" t="n">
        <x:v>312.2</x:v>
      </x:c>
    </x:row>
    <x:row r="2046" ht="15" customHeight="1">
      <x:c r="A2046" s="80" t="n">
        <x:v>46142</x:v>
      </x:c>
      <x:c r="B2046" s="78" t="str">
        <x:v>RM-0079</x:v>
      </x:c>
      <x:c r="C2046" s="78" t="n">
        <x:v>305.1</x:v>
      </x:c>
    </x:row>
    <x:row r="2047" ht="15" customHeight="1">
      <x:c r="A2047" s="80" t="n">
        <x:v>46135</x:v>
      </x:c>
      <x:c r="B2047" s="78" t="str">
        <x:v>RM-0079</x:v>
      </x:c>
      <x:c r="C2047" s="78" t="n">
        <x:v>283.3</x:v>
      </x:c>
    </x:row>
    <x:row r="2048" ht="15" customHeight="1">
      <x:c r="A2048" s="80" t="n">
        <x:v>46128</x:v>
      </x:c>
      <x:c r="B2048" s="78" t="str">
        <x:v>RM-0079</x:v>
      </x:c>
      <x:c r="C2048" s="78" t="n">
        <x:v>403.2</x:v>
      </x:c>
    </x:row>
    <x:row r="2049" ht="15" customHeight="1">
      <x:c r="A2049" s="80" t="n">
        <x:v>46121</x:v>
      </x:c>
      <x:c r="B2049" s="78" t="str">
        <x:v>RM-0079</x:v>
      </x:c>
      <x:c r="C2049" s="78" t="n">
        <x:v>395.9</x:v>
      </x:c>
    </x:row>
    <x:row r="2050" ht="15" customHeight="1">
      <x:c r="A2050" s="80" t="n">
        <x:v>46114</x:v>
      </x:c>
      <x:c r="B2050" s="78" t="str">
        <x:v>RM-0079</x:v>
      </x:c>
      <x:c r="C2050" s="78" t="n">
        <x:v>416.3</x:v>
      </x:c>
    </x:row>
    <x:row r="2051" ht="15" customHeight="1">
      <x:c r="A2051" s="80" t="n">
        <x:v>46107</x:v>
      </x:c>
      <x:c r="B2051" s="78" t="str">
        <x:v>RM-0079</x:v>
      </x:c>
      <x:c r="C2051" s="78" t="n">
        <x:v>392</x:v>
      </x:c>
    </x:row>
    <x:row r="2052" ht="15" customHeight="1">
      <x:c r="A2052" s="80" t="n">
        <x:v>46100</x:v>
      </x:c>
      <x:c r="B2052" s="78" t="str">
        <x:v>RM-0079</x:v>
      </x:c>
      <x:c r="C2052" s="78" t="n">
        <x:v>341.6</x:v>
      </x:c>
    </x:row>
    <x:row r="2053" ht="15" customHeight="1">
      <x:c r="A2053" s="80" t="n">
        <x:v>46093</x:v>
      </x:c>
      <x:c r="B2053" s="78" t="str">
        <x:v>RM-0079</x:v>
      </x:c>
      <x:c r="C2053" s="78" t="n">
        <x:v>302.6</x:v>
      </x:c>
    </x:row>
    <x:row r="2054" ht="15" customHeight="1">
      <x:c r="A2054" s="80" t="n">
        <x:v>46086</x:v>
      </x:c>
      <x:c r="B2054" s="78" t="str">
        <x:v>RM-0079</x:v>
      </x:c>
      <x:c r="C2054" s="78" t="n">
        <x:v>461.4</x:v>
      </x:c>
    </x:row>
    <x:row r="2055" ht="15" customHeight="1">
      <x:c r="A2055" s="80" t="n">
        <x:v>46079</x:v>
      </x:c>
      <x:c r="B2055" s="78" t="str">
        <x:v>RM-0079</x:v>
      </x:c>
      <x:c r="C2055" s="78" t="n">
        <x:v>312.1</x:v>
      </x:c>
    </x:row>
    <x:row r="2056" ht="15" customHeight="1">
      <x:c r="A2056" s="80" t="n">
        <x:v>46254</x:v>
      </x:c>
      <x:c r="B2056" s="78" t="str">
        <x:v>RM-0080</x:v>
      </x:c>
      <x:c r="C2056" s="78" t="n">
        <x:v>471</x:v>
      </x:c>
    </x:row>
    <x:row r="2057" ht="15" customHeight="1">
      <x:c r="A2057" s="80" t="n">
        <x:v>46247</x:v>
      </x:c>
      <x:c r="B2057" s="78" t="str">
        <x:v>RM-0080</x:v>
      </x:c>
      <x:c r="C2057" s="78" t="n">
        <x:v>622</x:v>
      </x:c>
    </x:row>
    <x:row r="2058" ht="15" customHeight="1">
      <x:c r="A2058" s="80" t="n">
        <x:v>46240</x:v>
      </x:c>
      <x:c r="B2058" s="78" t="str">
        <x:v>RM-0080</x:v>
      </x:c>
      <x:c r="C2058" s="78" t="n">
        <x:v>644.7</x:v>
      </x:c>
    </x:row>
    <x:row r="2059" ht="15" customHeight="1">
      <x:c r="A2059" s="80" t="n">
        <x:v>46233</x:v>
      </x:c>
      <x:c r="B2059" s="78" t="str">
        <x:v>RM-0080</x:v>
      </x:c>
      <x:c r="C2059" s="78" t="n">
        <x:v>572.2</x:v>
      </x:c>
    </x:row>
    <x:row r="2060" ht="15" customHeight="1">
      <x:c r="A2060" s="80" t="n">
        <x:v>46226</x:v>
      </x:c>
      <x:c r="B2060" s="78" t="str">
        <x:v>RM-0080</x:v>
      </x:c>
      <x:c r="C2060" s="78" t="n">
        <x:v>870.5</x:v>
      </x:c>
    </x:row>
    <x:row r="2061" ht="15" customHeight="1">
      <x:c r="A2061" s="80" t="n">
        <x:v>46219</x:v>
      </x:c>
      <x:c r="B2061" s="78" t="str">
        <x:v>RM-0080</x:v>
      </x:c>
      <x:c r="C2061" s="78" t="n">
        <x:v>889.8</x:v>
      </x:c>
    </x:row>
    <x:row r="2062" ht="15" customHeight="1">
      <x:c r="A2062" s="80" t="n">
        <x:v>46212</x:v>
      </x:c>
      <x:c r="B2062" s="78" t="str">
        <x:v>RM-0080</x:v>
      </x:c>
      <x:c r="C2062" s="78" t="n">
        <x:v>631.2</x:v>
      </x:c>
    </x:row>
    <x:row r="2063" ht="15" customHeight="1">
      <x:c r="A2063" s="80" t="n">
        <x:v>46205</x:v>
      </x:c>
      <x:c r="B2063" s="78" t="str">
        <x:v>RM-0080</x:v>
      </x:c>
      <x:c r="C2063" s="78" t="n">
        <x:v>868.7</x:v>
      </x:c>
    </x:row>
    <x:row r="2064" ht="15" customHeight="1">
      <x:c r="A2064" s="80" t="n">
        <x:v>46198</x:v>
      </x:c>
      <x:c r="B2064" s="78" t="str">
        <x:v>RM-0080</x:v>
      </x:c>
      <x:c r="C2064" s="78" t="n">
        <x:v>710.8</x:v>
      </x:c>
    </x:row>
    <x:row r="2065" ht="15" customHeight="1">
      <x:c r="A2065" s="80" t="n">
        <x:v>46191</x:v>
      </x:c>
      <x:c r="B2065" s="78" t="str">
        <x:v>RM-0080</x:v>
      </x:c>
      <x:c r="C2065" s="78" t="n">
        <x:v>795.1</x:v>
      </x:c>
    </x:row>
    <x:row r="2066" ht="15" customHeight="1">
      <x:c r="A2066" s="80" t="n">
        <x:v>46184</x:v>
      </x:c>
      <x:c r="B2066" s="78" t="str">
        <x:v>RM-0080</x:v>
      </x:c>
      <x:c r="C2066" s="78" t="n">
        <x:v>621.8</x:v>
      </x:c>
    </x:row>
    <x:row r="2067" ht="15" customHeight="1">
      <x:c r="A2067" s="80" t="n">
        <x:v>46177</x:v>
      </x:c>
      <x:c r="B2067" s="78" t="str">
        <x:v>RM-0080</x:v>
      </x:c>
      <x:c r="C2067" s="78" t="n">
        <x:v>728.4</x:v>
      </x:c>
    </x:row>
    <x:row r="2068" ht="15" customHeight="1">
      <x:c r="A2068" s="80" t="n">
        <x:v>46170</x:v>
      </x:c>
      <x:c r="B2068" s="78" t="str">
        <x:v>RM-0080</x:v>
      </x:c>
      <x:c r="C2068" s="78" t="n">
        <x:v>767.2</x:v>
      </x:c>
    </x:row>
    <x:row r="2069" ht="15" customHeight="1">
      <x:c r="A2069" s="80" t="n">
        <x:v>46163</x:v>
      </x:c>
      <x:c r="B2069" s="78" t="str">
        <x:v>RM-0080</x:v>
      </x:c>
      <x:c r="C2069" s="78" t="n">
        <x:v>921.7</x:v>
      </x:c>
    </x:row>
    <x:row r="2070" ht="15" customHeight="1">
      <x:c r="A2070" s="80" t="n">
        <x:v>46156</x:v>
      </x:c>
      <x:c r="B2070" s="78" t="str">
        <x:v>RM-0080</x:v>
      </x:c>
      <x:c r="C2070" s="78" t="n">
        <x:v>816.4</x:v>
      </x:c>
    </x:row>
    <x:row r="2071" ht="15" customHeight="1">
      <x:c r="A2071" s="80" t="n">
        <x:v>46149</x:v>
      </x:c>
      <x:c r="B2071" s="78" t="str">
        <x:v>RM-0080</x:v>
      </x:c>
      <x:c r="C2071" s="78" t="n">
        <x:v>713.9</x:v>
      </x:c>
    </x:row>
    <x:row r="2072" ht="15" customHeight="1">
      <x:c r="A2072" s="80" t="n">
        <x:v>46142</x:v>
      </x:c>
      <x:c r="B2072" s="78" t="str">
        <x:v>RM-0080</x:v>
      </x:c>
      <x:c r="C2072" s="78" t="n">
        <x:v>885.5</x:v>
      </x:c>
    </x:row>
    <x:row r="2073" ht="15" customHeight="1">
      <x:c r="A2073" s="80" t="n">
        <x:v>46135</x:v>
      </x:c>
      <x:c r="B2073" s="78" t="str">
        <x:v>RM-0080</x:v>
      </x:c>
      <x:c r="C2073" s="78" t="n">
        <x:v>586.4</x:v>
      </x:c>
    </x:row>
    <x:row r="2074" ht="15" customHeight="1">
      <x:c r="A2074" s="80" t="n">
        <x:v>46128</x:v>
      </x:c>
      <x:c r="B2074" s="78" t="str">
        <x:v>RM-0080</x:v>
      </x:c>
      <x:c r="C2074" s="78" t="n">
        <x:v>1001.4</x:v>
      </x:c>
    </x:row>
    <x:row r="2075" ht="15" customHeight="1">
      <x:c r="A2075" s="80" t="n">
        <x:v>46121</x:v>
      </x:c>
      <x:c r="B2075" s="78" t="str">
        <x:v>RM-0080</x:v>
      </x:c>
      <x:c r="C2075" s="78" t="n">
        <x:v>861.6</x:v>
      </x:c>
    </x:row>
    <x:row r="2076" ht="15" customHeight="1">
      <x:c r="A2076" s="80" t="n">
        <x:v>46114</x:v>
      </x:c>
      <x:c r="B2076" s="78" t="str">
        <x:v>RM-0080</x:v>
      </x:c>
      <x:c r="C2076" s="78" t="n">
        <x:v>1014.7</x:v>
      </x:c>
    </x:row>
    <x:row r="2077" ht="15" customHeight="1">
      <x:c r="A2077" s="80" t="n">
        <x:v>46107</x:v>
      </x:c>
      <x:c r="B2077" s="78" t="str">
        <x:v>RM-0080</x:v>
      </x:c>
      <x:c r="C2077" s="78" t="n">
        <x:v>713.1</x:v>
      </x:c>
    </x:row>
    <x:row r="2078" ht="15" customHeight="1">
      <x:c r="A2078" s="80" t="n">
        <x:v>46100</x:v>
      </x:c>
      <x:c r="B2078" s="78" t="str">
        <x:v>RM-0080</x:v>
      </x:c>
      <x:c r="C2078" s="78" t="n">
        <x:v>866.8</x:v>
      </x:c>
    </x:row>
    <x:row r="2079" ht="15" customHeight="1">
      <x:c r="A2079" s="80" t="n">
        <x:v>46093</x:v>
      </x:c>
      <x:c r="B2079" s="78" t="str">
        <x:v>RM-0080</x:v>
      </x:c>
      <x:c r="C2079" s="78" t="n">
        <x:v>711.4</x:v>
      </x:c>
    </x:row>
    <x:row r="2080" ht="15" customHeight="1">
      <x:c r="A2080" s="80" t="n">
        <x:v>46086</x:v>
      </x:c>
      <x:c r="B2080" s="78" t="str">
        <x:v>RM-0080</x:v>
      </x:c>
      <x:c r="C2080" s="78" t="n">
        <x:v>883.5</x:v>
      </x:c>
    </x:row>
    <x:row r="2081" ht="15" customHeight="1">
      <x:c r="A2081" s="80" t="n">
        <x:v>46079</x:v>
      </x:c>
      <x:c r="B2081" s="78" t="str">
        <x:v>RM-0080</x:v>
      </x:c>
      <x:c r="C2081" s="78" t="n">
        <x:v>997.7</x:v>
      </x:c>
    </x:row>
    <x:row r="2082" ht="15" customHeight="1">
      <x:c r="A2082" s="80" t="n">
        <x:v>46254</x:v>
      </x:c>
      <x:c r="B2082" s="78" t="str">
        <x:v>RM-0081</x:v>
      </x:c>
      <x:c r="C2082" s="78" t="n">
        <x:v>981.3</x:v>
      </x:c>
    </x:row>
    <x:row r="2083" ht="15" customHeight="1">
      <x:c r="A2083" s="80" t="n">
        <x:v>46247</x:v>
      </x:c>
      <x:c r="B2083" s="78" t="str">
        <x:v>RM-0081</x:v>
      </x:c>
      <x:c r="C2083" s="78" t="n">
        <x:v>1247.3</x:v>
      </x:c>
    </x:row>
    <x:row r="2084" ht="15" customHeight="1">
      <x:c r="A2084" s="80" t="n">
        <x:v>46240</x:v>
      </x:c>
      <x:c r="B2084" s="78" t="str">
        <x:v>RM-0081</x:v>
      </x:c>
      <x:c r="C2084" s="78" t="n">
        <x:v>1430.3</x:v>
      </x:c>
    </x:row>
    <x:row r="2085" ht="15" customHeight="1">
      <x:c r="A2085" s="80" t="n">
        <x:v>46233</x:v>
      </x:c>
      <x:c r="B2085" s="78" t="str">
        <x:v>RM-0081</x:v>
      </x:c>
      <x:c r="C2085" s="78" t="n">
        <x:v>789.2</x:v>
      </x:c>
    </x:row>
    <x:row r="2086" ht="15" customHeight="1">
      <x:c r="A2086" s="80" t="n">
        <x:v>46226</x:v>
      </x:c>
      <x:c r="B2086" s="78" t="str">
        <x:v>RM-0081</x:v>
      </x:c>
      <x:c r="C2086" s="78" t="n">
        <x:v>822.5</x:v>
      </x:c>
    </x:row>
    <x:row r="2087" ht="15" customHeight="1">
      <x:c r="A2087" s="80" t="n">
        <x:v>46219</x:v>
      </x:c>
      <x:c r="B2087" s="78" t="str">
        <x:v>RM-0081</x:v>
      </x:c>
      <x:c r="C2087" s="78" t="n">
        <x:v>1447</x:v>
      </x:c>
    </x:row>
    <x:row r="2088" ht="15" customHeight="1">
      <x:c r="A2088" s="80" t="n">
        <x:v>46212</x:v>
      </x:c>
      <x:c r="B2088" s="78" t="str">
        <x:v>RM-0081</x:v>
      </x:c>
      <x:c r="C2088" s="78" t="n">
        <x:v>1263.8</x:v>
      </x:c>
    </x:row>
    <x:row r="2089" ht="15" customHeight="1">
      <x:c r="A2089" s="80" t="n">
        <x:v>46205</x:v>
      </x:c>
      <x:c r="B2089" s="78" t="str">
        <x:v>RM-0081</x:v>
      </x:c>
      <x:c r="C2089" s="78" t="n">
        <x:v>1538.4</x:v>
      </x:c>
    </x:row>
    <x:row r="2090" ht="15" customHeight="1">
      <x:c r="A2090" s="80" t="n">
        <x:v>46198</x:v>
      </x:c>
      <x:c r="B2090" s="78" t="str">
        <x:v>RM-0081</x:v>
      </x:c>
      <x:c r="C2090" s="78" t="n">
        <x:v>1178.7</x:v>
      </x:c>
    </x:row>
    <x:row r="2091" ht="15" customHeight="1">
      <x:c r="A2091" s="80" t="n">
        <x:v>46191</x:v>
      </x:c>
      <x:c r="B2091" s="78" t="str">
        <x:v>RM-0081</x:v>
      </x:c>
      <x:c r="C2091" s="78" t="n">
        <x:v>1519.6</x:v>
      </x:c>
    </x:row>
    <x:row r="2092" ht="15" customHeight="1">
      <x:c r="A2092" s="80" t="n">
        <x:v>46184</x:v>
      </x:c>
      <x:c r="B2092" s="78" t="str">
        <x:v>RM-0081</x:v>
      </x:c>
      <x:c r="C2092" s="78" t="n">
        <x:v>1254.8</x:v>
      </x:c>
    </x:row>
    <x:row r="2093" ht="15" customHeight="1">
      <x:c r="A2093" s="80" t="n">
        <x:v>46177</x:v>
      </x:c>
      <x:c r="B2093" s="78" t="str">
        <x:v>RM-0081</x:v>
      </x:c>
      <x:c r="C2093" s="78" t="n">
        <x:v>1195.8</x:v>
      </x:c>
    </x:row>
    <x:row r="2094" ht="15" customHeight="1">
      <x:c r="A2094" s="80" t="n">
        <x:v>46170</x:v>
      </x:c>
      <x:c r="B2094" s="78" t="str">
        <x:v>RM-0081</x:v>
      </x:c>
      <x:c r="C2094" s="78" t="n">
        <x:v>1494.3</x:v>
      </x:c>
    </x:row>
    <x:row r="2095" ht="15" customHeight="1">
      <x:c r="A2095" s="80" t="n">
        <x:v>46163</x:v>
      </x:c>
      <x:c r="B2095" s="78" t="str">
        <x:v>RM-0081</x:v>
      </x:c>
      <x:c r="C2095" s="78" t="n">
        <x:v>1278.4</x:v>
      </x:c>
    </x:row>
    <x:row r="2096" ht="15" customHeight="1">
      <x:c r="A2096" s="80" t="n">
        <x:v>46156</x:v>
      </x:c>
      <x:c r="B2096" s="78" t="str">
        <x:v>RM-0081</x:v>
      </x:c>
      <x:c r="C2096" s="78" t="n">
        <x:v>1186.6</x:v>
      </x:c>
    </x:row>
    <x:row r="2097" ht="15" customHeight="1">
      <x:c r="A2097" s="80" t="n">
        <x:v>46149</x:v>
      </x:c>
      <x:c r="B2097" s="78" t="str">
        <x:v>RM-0081</x:v>
      </x:c>
      <x:c r="C2097" s="78" t="n">
        <x:v>1403.7</x:v>
      </x:c>
    </x:row>
    <x:row r="2098" ht="15" customHeight="1">
      <x:c r="A2098" s="80" t="n">
        <x:v>46142</x:v>
      </x:c>
      <x:c r="B2098" s="78" t="str">
        <x:v>RM-0081</x:v>
      </x:c>
      <x:c r="C2098" s="78" t="n">
        <x:v>1437.5</x:v>
      </x:c>
    </x:row>
    <x:row r="2099" ht="15" customHeight="1">
      <x:c r="A2099" s="80" t="n">
        <x:v>46135</x:v>
      </x:c>
      <x:c r="B2099" s="78" t="str">
        <x:v>RM-0081</x:v>
      </x:c>
      <x:c r="C2099" s="78" t="n">
        <x:v>970.8</x:v>
      </x:c>
    </x:row>
    <x:row r="2100" ht="15" customHeight="1">
      <x:c r="A2100" s="80" t="n">
        <x:v>46128</x:v>
      </x:c>
      <x:c r="B2100" s="78" t="str">
        <x:v>RM-0081</x:v>
      </x:c>
      <x:c r="C2100" s="78" t="n">
        <x:v>1550.2</x:v>
      </x:c>
    </x:row>
    <x:row r="2101" ht="15" customHeight="1">
      <x:c r="A2101" s="80" t="n">
        <x:v>46121</x:v>
      </x:c>
      <x:c r="B2101" s="78" t="str">
        <x:v>RM-0081</x:v>
      </x:c>
      <x:c r="C2101" s="78" t="n">
        <x:v>1207.5</x:v>
      </x:c>
    </x:row>
    <x:row r="2102" ht="15" customHeight="1">
      <x:c r="A2102" s="80" t="n">
        <x:v>46114</x:v>
      </x:c>
      <x:c r="B2102" s="78" t="str">
        <x:v>RM-0081</x:v>
      </x:c>
      <x:c r="C2102" s="78" t="n">
        <x:v>1657.9</x:v>
      </x:c>
    </x:row>
    <x:row r="2103" ht="15" customHeight="1">
      <x:c r="A2103" s="80" t="n">
        <x:v>46107</x:v>
      </x:c>
      <x:c r="B2103" s="78" t="str">
        <x:v>RM-0081</x:v>
      </x:c>
      <x:c r="C2103" s="78" t="n">
        <x:v>1717.7</x:v>
      </x:c>
    </x:row>
    <x:row r="2104" ht="15" customHeight="1">
      <x:c r="A2104" s="80" t="n">
        <x:v>46100</x:v>
      </x:c>
      <x:c r="B2104" s="78" t="str">
        <x:v>RM-0081</x:v>
      </x:c>
      <x:c r="C2104" s="78" t="n">
        <x:v>1047.5</x:v>
      </x:c>
    </x:row>
    <x:row r="2105" ht="15" customHeight="1">
      <x:c r="A2105" s="80" t="n">
        <x:v>46093</x:v>
      </x:c>
      <x:c r="B2105" s="78" t="str">
        <x:v>RM-0081</x:v>
      </x:c>
      <x:c r="C2105" s="78" t="n">
        <x:v>1072</x:v>
      </x:c>
    </x:row>
    <x:row r="2106" ht="15" customHeight="1">
      <x:c r="A2106" s="80" t="n">
        <x:v>46086</x:v>
      </x:c>
      <x:c r="B2106" s="78" t="str">
        <x:v>RM-0081</x:v>
      </x:c>
      <x:c r="C2106" s="78" t="n">
        <x:v>1286.5</x:v>
      </x:c>
    </x:row>
    <x:row r="2107" ht="15" customHeight="1">
      <x:c r="A2107" s="80" t="n">
        <x:v>46079</x:v>
      </x:c>
      <x:c r="B2107" s="78" t="str">
        <x:v>RM-0081</x:v>
      </x:c>
      <x:c r="C2107" s="78" t="n">
        <x:v>1497</x:v>
      </x:c>
    </x:row>
    <x:row r="2108" ht="15" customHeight="1">
      <x:c r="A2108" s="80" t="n">
        <x:v>46254</x:v>
      </x:c>
      <x:c r="B2108" s="78" t="str">
        <x:v>RM-0082</x:v>
      </x:c>
      <x:c r="C2108" s="78" t="n">
        <x:v>347.4</x:v>
      </x:c>
    </x:row>
    <x:row r="2109" ht="15" customHeight="1">
      <x:c r="A2109" s="80" t="n">
        <x:v>46247</x:v>
      </x:c>
      <x:c r="B2109" s="78" t="str">
        <x:v>RM-0082</x:v>
      </x:c>
      <x:c r="C2109" s="78" t="n">
        <x:v>393.8</x:v>
      </x:c>
    </x:row>
    <x:row r="2110" ht="15" customHeight="1">
      <x:c r="A2110" s="80" t="n">
        <x:v>46240</x:v>
      </x:c>
      <x:c r="B2110" s="78" t="str">
        <x:v>RM-0082</x:v>
      </x:c>
      <x:c r="C2110" s="78" t="n">
        <x:v>314.8</x:v>
      </x:c>
    </x:row>
    <x:row r="2111" ht="15" customHeight="1">
      <x:c r="A2111" s="80" t="n">
        <x:v>46233</x:v>
      </x:c>
      <x:c r="B2111" s="78" t="str">
        <x:v>RM-0082</x:v>
      </x:c>
      <x:c r="C2111" s="78" t="n">
        <x:v>521.6</x:v>
      </x:c>
    </x:row>
    <x:row r="2112" ht="15" customHeight="1">
      <x:c r="A2112" s="80" t="n">
        <x:v>46226</x:v>
      </x:c>
      <x:c r="B2112" s="78" t="str">
        <x:v>RM-0082</x:v>
      </x:c>
      <x:c r="C2112" s="78" t="n">
        <x:v>336.6</x:v>
      </x:c>
    </x:row>
    <x:row r="2113" ht="15" customHeight="1">
      <x:c r="A2113" s="80" t="n">
        <x:v>46219</x:v>
      </x:c>
      <x:c r="B2113" s="78" t="str">
        <x:v>RM-0082</x:v>
      </x:c>
      <x:c r="C2113" s="78" t="n">
        <x:v>558.2</x:v>
      </x:c>
    </x:row>
    <x:row r="2114" ht="15" customHeight="1">
      <x:c r="A2114" s="80" t="n">
        <x:v>46212</x:v>
      </x:c>
      <x:c r="B2114" s="78" t="str">
        <x:v>RM-0082</x:v>
      </x:c>
      <x:c r="C2114" s="78" t="n">
        <x:v>604.3</x:v>
      </x:c>
    </x:row>
    <x:row r="2115" ht="15" customHeight="1">
      <x:c r="A2115" s="80" t="n">
        <x:v>46205</x:v>
      </x:c>
      <x:c r="B2115" s="78" t="str">
        <x:v>RM-0082</x:v>
      </x:c>
      <x:c r="C2115" s="78" t="n">
        <x:v>418.5</x:v>
      </x:c>
    </x:row>
    <x:row r="2116" ht="15" customHeight="1">
      <x:c r="A2116" s="80" t="n">
        <x:v>46198</x:v>
      </x:c>
      <x:c r="B2116" s="78" t="str">
        <x:v>RM-0082</x:v>
      </x:c>
      <x:c r="C2116" s="78" t="n">
        <x:v>489</x:v>
      </x:c>
    </x:row>
    <x:row r="2117" ht="15" customHeight="1">
      <x:c r="A2117" s="80" t="n">
        <x:v>46191</x:v>
      </x:c>
      <x:c r="B2117" s="78" t="str">
        <x:v>RM-0082</x:v>
      </x:c>
      <x:c r="C2117" s="78" t="n">
        <x:v>607.3</x:v>
      </x:c>
    </x:row>
    <x:row r="2118" ht="15" customHeight="1">
      <x:c r="A2118" s="80" t="n">
        <x:v>46184</x:v>
      </x:c>
      <x:c r="B2118" s="78" t="str">
        <x:v>RM-0082</x:v>
      </x:c>
      <x:c r="C2118" s="78" t="n">
        <x:v>375.9</x:v>
      </x:c>
    </x:row>
    <x:row r="2119" ht="15" customHeight="1">
      <x:c r="A2119" s="80" t="n">
        <x:v>46177</x:v>
      </x:c>
      <x:c r="B2119" s="78" t="str">
        <x:v>RM-0082</x:v>
      </x:c>
      <x:c r="C2119" s="78" t="n">
        <x:v>444.5</x:v>
      </x:c>
    </x:row>
    <x:row r="2120" ht="15" customHeight="1">
      <x:c r="A2120" s="80" t="n">
        <x:v>46170</x:v>
      </x:c>
      <x:c r="B2120" s="78" t="str">
        <x:v>RM-0082</x:v>
      </x:c>
      <x:c r="C2120" s="78" t="n">
        <x:v>632.1</x:v>
      </x:c>
    </x:row>
    <x:row r="2121" ht="15" customHeight="1">
      <x:c r="A2121" s="80" t="n">
        <x:v>46163</x:v>
      </x:c>
      <x:c r="B2121" s="78" t="str">
        <x:v>RM-0082</x:v>
      </x:c>
      <x:c r="C2121" s="78" t="n">
        <x:v>570.9</x:v>
      </x:c>
    </x:row>
    <x:row r="2122" ht="15" customHeight="1">
      <x:c r="A2122" s="80" t="n">
        <x:v>46156</x:v>
      </x:c>
      <x:c r="B2122" s="78" t="str">
        <x:v>RM-0082</x:v>
      </x:c>
      <x:c r="C2122" s="78" t="n">
        <x:v>511.5</x:v>
      </x:c>
    </x:row>
    <x:row r="2123" ht="15" customHeight="1">
      <x:c r="A2123" s="80" t="n">
        <x:v>46149</x:v>
      </x:c>
      <x:c r="B2123" s="78" t="str">
        <x:v>RM-0082</x:v>
      </x:c>
      <x:c r="C2123" s="78" t="n">
        <x:v>623.7</x:v>
      </x:c>
    </x:row>
    <x:row r="2124" ht="15" customHeight="1">
      <x:c r="A2124" s="80" t="n">
        <x:v>46142</x:v>
      </x:c>
      <x:c r="B2124" s="78" t="str">
        <x:v>RM-0082</x:v>
      </x:c>
      <x:c r="C2124" s="78" t="n">
        <x:v>687.9</x:v>
      </x:c>
    </x:row>
    <x:row r="2125" ht="15" customHeight="1">
      <x:c r="A2125" s="80" t="n">
        <x:v>46135</x:v>
      </x:c>
      <x:c r="B2125" s="78" t="str">
        <x:v>RM-0082</x:v>
      </x:c>
      <x:c r="C2125" s="78" t="n">
        <x:v>645.1</x:v>
      </x:c>
    </x:row>
    <x:row r="2126" ht="15" customHeight="1">
      <x:c r="A2126" s="80" t="n">
        <x:v>46128</x:v>
      </x:c>
      <x:c r="B2126" s="78" t="str">
        <x:v>RM-0082</x:v>
      </x:c>
      <x:c r="C2126" s="78" t="n">
        <x:v>403.4</x:v>
      </x:c>
    </x:row>
    <x:row r="2127" ht="15" customHeight="1">
      <x:c r="A2127" s="80" t="n">
        <x:v>46121</x:v>
      </x:c>
      <x:c r="B2127" s="78" t="str">
        <x:v>RM-0082</x:v>
      </x:c>
      <x:c r="C2127" s="78" t="n">
        <x:v>404</x:v>
      </x:c>
    </x:row>
    <x:row r="2128" ht="15" customHeight="1">
      <x:c r="A2128" s="80" t="n">
        <x:v>46114</x:v>
      </x:c>
      <x:c r="B2128" s="78" t="str">
        <x:v>RM-0082</x:v>
      </x:c>
      <x:c r="C2128" s="78" t="n">
        <x:v>653.1</x:v>
      </x:c>
    </x:row>
    <x:row r="2129" ht="15" customHeight="1">
      <x:c r="A2129" s="80" t="n">
        <x:v>46107</x:v>
      </x:c>
      <x:c r="B2129" s="78" t="str">
        <x:v>RM-0082</x:v>
      </x:c>
      <x:c r="C2129" s="78" t="n">
        <x:v>483.4</x:v>
      </x:c>
    </x:row>
    <x:row r="2130" ht="15" customHeight="1">
      <x:c r="A2130" s="80" t="n">
        <x:v>46100</x:v>
      </x:c>
      <x:c r="B2130" s="78" t="str">
        <x:v>RM-0082</x:v>
      </x:c>
      <x:c r="C2130" s="78" t="n">
        <x:v>446</x:v>
      </x:c>
    </x:row>
    <x:row r="2131" ht="15" customHeight="1">
      <x:c r="A2131" s="80" t="n">
        <x:v>46093</x:v>
      </x:c>
      <x:c r="B2131" s="78" t="str">
        <x:v>RM-0082</x:v>
      </x:c>
      <x:c r="C2131" s="78" t="n">
        <x:v>522.7</x:v>
      </x:c>
    </x:row>
    <x:row r="2132" ht="15" customHeight="1">
      <x:c r="A2132" s="80" t="n">
        <x:v>46086</x:v>
      </x:c>
      <x:c r="B2132" s="78" t="str">
        <x:v>RM-0082</x:v>
      </x:c>
      <x:c r="C2132" s="78" t="n">
        <x:v>569.1</x:v>
      </x:c>
    </x:row>
    <x:row r="2133" ht="15" customHeight="1">
      <x:c r="A2133" s="80" t="n">
        <x:v>46079</x:v>
      </x:c>
      <x:c r="B2133" s="78" t="str">
        <x:v>RM-0082</x:v>
      </x:c>
      <x:c r="C2133" s="78" t="n">
        <x:v>666.5</x:v>
      </x:c>
    </x:row>
    <x:row r="2134" ht="15" customHeight="1">
      <x:c r="A2134" s="80" t="n">
        <x:v>46254</x:v>
      </x:c>
      <x:c r="B2134" s="78" t="str">
        <x:v>RM-0083</x:v>
      </x:c>
      <x:c r="C2134" s="78" t="n">
        <x:v>856.5</x:v>
      </x:c>
    </x:row>
    <x:row r="2135" ht="15" customHeight="1">
      <x:c r="A2135" s="80" t="n">
        <x:v>46247</x:v>
      </x:c>
      <x:c r="B2135" s="78" t="str">
        <x:v>RM-0083</x:v>
      </x:c>
      <x:c r="C2135" s="78" t="n">
        <x:v>927.5</x:v>
      </x:c>
    </x:row>
    <x:row r="2136" ht="15" customHeight="1">
      <x:c r="A2136" s="80" t="n">
        <x:v>46240</x:v>
      </x:c>
      <x:c r="B2136" s="78" t="str">
        <x:v>RM-0083</x:v>
      </x:c>
      <x:c r="C2136" s="78" t="n">
        <x:v>1000.4</x:v>
      </x:c>
    </x:row>
    <x:row r="2137" ht="15" customHeight="1">
      <x:c r="A2137" s="80" t="n">
        <x:v>46233</x:v>
      </x:c>
      <x:c r="B2137" s="78" t="str">
        <x:v>RM-0083</x:v>
      </x:c>
      <x:c r="C2137" s="78" t="n">
        <x:v>1176.5</x:v>
      </x:c>
    </x:row>
    <x:row r="2138" ht="15" customHeight="1">
      <x:c r="A2138" s="80" t="n">
        <x:v>46226</x:v>
      </x:c>
      <x:c r="B2138" s="78" t="str">
        <x:v>RM-0083</x:v>
      </x:c>
      <x:c r="C2138" s="78" t="n">
        <x:v>702.5</x:v>
      </x:c>
    </x:row>
    <x:row r="2139" ht="15" customHeight="1">
      <x:c r="A2139" s="80" t="n">
        <x:v>46219</x:v>
      </x:c>
      <x:c r="B2139" s="78" t="str">
        <x:v>RM-0083</x:v>
      </x:c>
      <x:c r="C2139" s="78" t="n">
        <x:v>857.3</x:v>
      </x:c>
    </x:row>
    <x:row r="2140" ht="15" customHeight="1">
      <x:c r="A2140" s="80" t="n">
        <x:v>46212</x:v>
      </x:c>
      <x:c r="B2140" s="78" t="str">
        <x:v>RM-0083</x:v>
      </x:c>
      <x:c r="C2140" s="78" t="n">
        <x:v>803.5</x:v>
      </x:c>
    </x:row>
    <x:row r="2141" ht="15" customHeight="1">
      <x:c r="A2141" s="80" t="n">
        <x:v>46205</x:v>
      </x:c>
      <x:c r="B2141" s="78" t="str">
        <x:v>RM-0083</x:v>
      </x:c>
      <x:c r="C2141" s="78" t="n">
        <x:v>1198.1</x:v>
      </x:c>
    </x:row>
    <x:row r="2142" ht="15" customHeight="1">
      <x:c r="A2142" s="80" t="n">
        <x:v>46198</x:v>
      </x:c>
      <x:c r="B2142" s="78" t="str">
        <x:v>RM-0083</x:v>
      </x:c>
      <x:c r="C2142" s="78" t="n">
        <x:v>1192.8</x:v>
      </x:c>
    </x:row>
    <x:row r="2143" ht="15" customHeight="1">
      <x:c r="A2143" s="80" t="n">
        <x:v>46191</x:v>
      </x:c>
      <x:c r="B2143" s="78" t="str">
        <x:v>RM-0083</x:v>
      </x:c>
      <x:c r="C2143" s="78" t="n">
        <x:v>757.5</x:v>
      </x:c>
    </x:row>
    <x:row r="2144" ht="15" customHeight="1">
      <x:c r="A2144" s="80" t="n">
        <x:v>46184</x:v>
      </x:c>
      <x:c r="B2144" s="78" t="str">
        <x:v>RM-0083</x:v>
      </x:c>
      <x:c r="C2144" s="78" t="n">
        <x:v>855.4</x:v>
      </x:c>
    </x:row>
    <x:row r="2145" ht="15" customHeight="1">
      <x:c r="A2145" s="80" t="n">
        <x:v>46177</x:v>
      </x:c>
      <x:c r="B2145" s="78" t="str">
        <x:v>RM-0083</x:v>
      </x:c>
      <x:c r="C2145" s="78" t="n">
        <x:v>1054.7</x:v>
      </x:c>
    </x:row>
    <x:row r="2146" ht="15" customHeight="1">
      <x:c r="A2146" s="80" t="n">
        <x:v>46170</x:v>
      </x:c>
      <x:c r="B2146" s="78" t="str">
        <x:v>RM-0083</x:v>
      </x:c>
      <x:c r="C2146" s="78" t="n">
        <x:v>1055.6</x:v>
      </x:c>
    </x:row>
    <x:row r="2147" ht="15" customHeight="1">
      <x:c r="A2147" s="80" t="n">
        <x:v>46163</x:v>
      </x:c>
      <x:c r="B2147" s="78" t="str">
        <x:v>RM-0083</x:v>
      </x:c>
      <x:c r="C2147" s="78" t="n">
        <x:v>1138.1</x:v>
      </x:c>
    </x:row>
    <x:row r="2148" ht="15" customHeight="1">
      <x:c r="A2148" s="80" t="n">
        <x:v>46156</x:v>
      </x:c>
      <x:c r="B2148" s="78" t="str">
        <x:v>RM-0083</x:v>
      </x:c>
      <x:c r="C2148" s="78" t="n">
        <x:v>1146.3</x:v>
      </x:c>
    </x:row>
    <x:row r="2149" ht="15" customHeight="1">
      <x:c r="A2149" s="80" t="n">
        <x:v>46149</x:v>
      </x:c>
      <x:c r="B2149" s="78" t="str">
        <x:v>RM-0083</x:v>
      </x:c>
      <x:c r="C2149" s="78" t="n">
        <x:v>1160.8</x:v>
      </x:c>
    </x:row>
    <x:row r="2150" ht="15" customHeight="1">
      <x:c r="A2150" s="80" t="n">
        <x:v>46142</x:v>
      </x:c>
      <x:c r="B2150" s="78" t="str">
        <x:v>RM-0083</x:v>
      </x:c>
      <x:c r="C2150" s="78" t="n">
        <x:v>1256.5</x:v>
      </x:c>
    </x:row>
    <x:row r="2151" ht="15" customHeight="1">
      <x:c r="A2151" s="80" t="n">
        <x:v>46135</x:v>
      </x:c>
      <x:c r="B2151" s="78" t="str">
        <x:v>RM-0083</x:v>
      </x:c>
      <x:c r="C2151" s="78" t="n">
        <x:v>923.2</x:v>
      </x:c>
    </x:row>
    <x:row r="2152" ht="15" customHeight="1">
      <x:c r="A2152" s="80" t="n">
        <x:v>46128</x:v>
      </x:c>
      <x:c r="B2152" s="78" t="str">
        <x:v>RM-0083</x:v>
      </x:c>
      <x:c r="C2152" s="78" t="n">
        <x:v>1156.8</x:v>
      </x:c>
    </x:row>
    <x:row r="2153" ht="15" customHeight="1">
      <x:c r="A2153" s="80" t="n">
        <x:v>46121</x:v>
      </x:c>
      <x:c r="B2153" s="78" t="str">
        <x:v>RM-0083</x:v>
      </x:c>
      <x:c r="C2153" s="78" t="n">
        <x:v>1115.1</x:v>
      </x:c>
    </x:row>
    <x:row r="2154" ht="15" customHeight="1">
      <x:c r="A2154" s="80" t="n">
        <x:v>46114</x:v>
      </x:c>
      <x:c r="B2154" s="78" t="str">
        <x:v>RM-0083</x:v>
      </x:c>
      <x:c r="C2154" s="78" t="n">
        <x:v>1004.2</x:v>
      </x:c>
    </x:row>
    <x:row r="2155" ht="15" customHeight="1">
      <x:c r="A2155" s="80" t="n">
        <x:v>46107</x:v>
      </x:c>
      <x:c r="B2155" s="78" t="str">
        <x:v>RM-0083</x:v>
      </x:c>
      <x:c r="C2155" s="78" t="n">
        <x:v>891.5</x:v>
      </x:c>
    </x:row>
    <x:row r="2156" ht="15" customHeight="1">
      <x:c r="A2156" s="80" t="n">
        <x:v>46100</x:v>
      </x:c>
      <x:c r="B2156" s="78" t="str">
        <x:v>RM-0083</x:v>
      </x:c>
      <x:c r="C2156" s="78" t="n">
        <x:v>1327</x:v>
      </x:c>
    </x:row>
    <x:row r="2157" ht="15" customHeight="1">
      <x:c r="A2157" s="80" t="n">
        <x:v>46093</x:v>
      </x:c>
      <x:c r="B2157" s="78" t="str">
        <x:v>RM-0083</x:v>
      </x:c>
      <x:c r="C2157" s="78" t="n">
        <x:v>1036.6</x:v>
      </x:c>
    </x:row>
    <x:row r="2158" ht="15" customHeight="1">
      <x:c r="A2158" s="80" t="n">
        <x:v>46086</x:v>
      </x:c>
      <x:c r="B2158" s="78" t="str">
        <x:v>RM-0083</x:v>
      </x:c>
      <x:c r="C2158" s="78" t="n">
        <x:v>962.2</x:v>
      </x:c>
    </x:row>
    <x:row r="2159" ht="15" customHeight="1">
      <x:c r="A2159" s="80" t="n">
        <x:v>46079</x:v>
      </x:c>
      <x:c r="B2159" s="78" t="str">
        <x:v>RM-0083</x:v>
      </x:c>
      <x:c r="C2159" s="78" t="n">
        <x:v>786.6</x:v>
      </x:c>
    </x:row>
    <x:row r="2160" ht="15" customHeight="1">
      <x:c r="A2160" s="80" t="n">
        <x:v>46254</x:v>
      </x:c>
      <x:c r="B2160" s="78" t="str">
        <x:v>RM-0084</x:v>
      </x:c>
      <x:c r="C2160" s="78" t="n">
        <x:v>1544.6</x:v>
      </x:c>
    </x:row>
    <x:row r="2161" ht="15" customHeight="1">
      <x:c r="A2161" s="80" t="n">
        <x:v>46247</x:v>
      </x:c>
      <x:c r="B2161" s="78" t="str">
        <x:v>RM-0084</x:v>
      </x:c>
      <x:c r="C2161" s="78" t="n">
        <x:v>1905</x:v>
      </x:c>
    </x:row>
    <x:row r="2162" ht="15" customHeight="1">
      <x:c r="A2162" s="80" t="n">
        <x:v>46240</x:v>
      </x:c>
      <x:c r="B2162" s="78" t="str">
        <x:v>RM-0084</x:v>
      </x:c>
      <x:c r="C2162" s="78" t="n">
        <x:v>2010</x:v>
      </x:c>
    </x:row>
    <x:row r="2163" ht="15" customHeight="1">
      <x:c r="A2163" s="80" t="n">
        <x:v>46233</x:v>
      </x:c>
      <x:c r="B2163" s="78" t="str">
        <x:v>RM-0084</x:v>
      </x:c>
      <x:c r="C2163" s="78" t="n">
        <x:v>2254.2</x:v>
      </x:c>
    </x:row>
    <x:row r="2164" ht="15" customHeight="1">
      <x:c r="A2164" s="80" t="n">
        <x:v>46226</x:v>
      </x:c>
      <x:c r="B2164" s="78" t="str">
        <x:v>RM-0084</x:v>
      </x:c>
      <x:c r="C2164" s="78" t="n">
        <x:v>1491.6</x:v>
      </x:c>
    </x:row>
    <x:row r="2165" ht="15" customHeight="1">
      <x:c r="A2165" s="80" t="n">
        <x:v>46219</x:v>
      </x:c>
      <x:c r="B2165" s="78" t="str">
        <x:v>RM-0084</x:v>
      </x:c>
      <x:c r="C2165" s="78" t="n">
        <x:v>1923</x:v>
      </x:c>
    </x:row>
    <x:row r="2166" ht="15" customHeight="1">
      <x:c r="A2166" s="80" t="n">
        <x:v>46212</x:v>
      </x:c>
      <x:c r="B2166" s="78" t="str">
        <x:v>RM-0084</x:v>
      </x:c>
      <x:c r="C2166" s="78" t="n">
        <x:v>1904.4</x:v>
      </x:c>
    </x:row>
    <x:row r="2167" ht="15" customHeight="1">
      <x:c r="A2167" s="80" t="n">
        <x:v>46205</x:v>
      </x:c>
      <x:c r="B2167" s="78" t="str">
        <x:v>RM-0084</x:v>
      </x:c>
      <x:c r="C2167" s="78" t="n">
        <x:v>2458.7</x:v>
      </x:c>
    </x:row>
    <x:row r="2168" ht="15" customHeight="1">
      <x:c r="A2168" s="80" t="n">
        <x:v>46198</x:v>
      </x:c>
      <x:c r="B2168" s="78" t="str">
        <x:v>RM-0084</x:v>
      </x:c>
      <x:c r="C2168" s="78" t="n">
        <x:v>1725.4</x:v>
      </x:c>
    </x:row>
    <x:row r="2169" ht="15" customHeight="1">
      <x:c r="A2169" s="80" t="n">
        <x:v>46191</x:v>
      </x:c>
      <x:c r="B2169" s="78" t="str">
        <x:v>RM-0084</x:v>
      </x:c>
      <x:c r="C2169" s="78" t="n">
        <x:v>2952.5</x:v>
      </x:c>
    </x:row>
    <x:row r="2170" ht="15" customHeight="1">
      <x:c r="A2170" s="80" t="n">
        <x:v>46184</x:v>
      </x:c>
      <x:c r="B2170" s="78" t="str">
        <x:v>RM-0084</x:v>
      </x:c>
      <x:c r="C2170" s="78" t="n">
        <x:v>2883.5</x:v>
      </x:c>
    </x:row>
    <x:row r="2171" ht="15" customHeight="1">
      <x:c r="A2171" s="80" t="n">
        <x:v>46177</x:v>
      </x:c>
      <x:c r="B2171" s="78" t="str">
        <x:v>RM-0084</x:v>
      </x:c>
      <x:c r="C2171" s="78" t="n">
        <x:v>2864</x:v>
      </x:c>
    </x:row>
    <x:row r="2172" ht="15" customHeight="1">
      <x:c r="A2172" s="80" t="n">
        <x:v>46170</x:v>
      </x:c>
      <x:c r="B2172" s="78" t="str">
        <x:v>RM-0084</x:v>
      </x:c>
      <x:c r="C2172" s="78" t="n">
        <x:v>2013.8</x:v>
      </x:c>
    </x:row>
    <x:row r="2173" ht="15" customHeight="1">
      <x:c r="A2173" s="80" t="n">
        <x:v>46163</x:v>
      </x:c>
      <x:c r="B2173" s="78" t="str">
        <x:v>RM-0084</x:v>
      </x:c>
      <x:c r="C2173" s="78" t="n">
        <x:v>2666.6</x:v>
      </x:c>
    </x:row>
    <x:row r="2174" ht="15" customHeight="1">
      <x:c r="A2174" s="80" t="n">
        <x:v>46156</x:v>
      </x:c>
      <x:c r="B2174" s="78" t="str">
        <x:v>RM-0084</x:v>
      </x:c>
      <x:c r="C2174" s="78" t="n">
        <x:v>2752.8</x:v>
      </x:c>
    </x:row>
    <x:row r="2175" ht="15" customHeight="1">
      <x:c r="A2175" s="80" t="n">
        <x:v>46149</x:v>
      </x:c>
      <x:c r="B2175" s="78" t="str">
        <x:v>RM-0084</x:v>
      </x:c>
      <x:c r="C2175" s="78" t="n">
        <x:v>2254.7</x:v>
      </x:c>
    </x:row>
    <x:row r="2176" ht="15" customHeight="1">
      <x:c r="A2176" s="80" t="n">
        <x:v>46142</x:v>
      </x:c>
      <x:c r="B2176" s="78" t="str">
        <x:v>RM-0084</x:v>
      </x:c>
      <x:c r="C2176" s="78" t="n">
        <x:v>2546.5</x:v>
      </x:c>
    </x:row>
    <x:row r="2177" ht="15" customHeight="1">
      <x:c r="A2177" s="80" t="n">
        <x:v>46135</x:v>
      </x:c>
      <x:c r="B2177" s="78" t="str">
        <x:v>RM-0084</x:v>
      </x:c>
      <x:c r="C2177" s="78" t="n">
        <x:v>3110.9</x:v>
      </x:c>
    </x:row>
    <x:row r="2178" ht="15" customHeight="1">
      <x:c r="A2178" s="80" t="n">
        <x:v>46128</x:v>
      </x:c>
      <x:c r="B2178" s="78" t="str">
        <x:v>RM-0084</x:v>
      </x:c>
      <x:c r="C2178" s="78" t="n">
        <x:v>2715</x:v>
      </x:c>
    </x:row>
    <x:row r="2179" ht="15" customHeight="1">
      <x:c r="A2179" s="80" t="n">
        <x:v>46121</x:v>
      </x:c>
      <x:c r="B2179" s="78" t="str">
        <x:v>RM-0084</x:v>
      </x:c>
      <x:c r="C2179" s="78" t="n">
        <x:v>2824.4</x:v>
      </x:c>
    </x:row>
    <x:row r="2180" ht="15" customHeight="1">
      <x:c r="A2180" s="80" t="n">
        <x:v>46114</x:v>
      </x:c>
      <x:c r="B2180" s="78" t="str">
        <x:v>RM-0084</x:v>
      </x:c>
      <x:c r="C2180" s="78" t="n">
        <x:v>1767.2</x:v>
      </x:c>
    </x:row>
    <x:row r="2181" ht="15" customHeight="1">
      <x:c r="A2181" s="80" t="n">
        <x:v>46107</x:v>
      </x:c>
      <x:c r="B2181" s="78" t="str">
        <x:v>RM-0084</x:v>
      </x:c>
      <x:c r="C2181" s="78" t="n">
        <x:v>2957.1</x:v>
      </x:c>
    </x:row>
    <x:row r="2182" ht="15" customHeight="1">
      <x:c r="A2182" s="80" t="n">
        <x:v>46100</x:v>
      </x:c>
      <x:c r="B2182" s="78" t="str">
        <x:v>RM-0084</x:v>
      </x:c>
      <x:c r="C2182" s="78" t="n">
        <x:v>2772.2</x:v>
      </x:c>
    </x:row>
    <x:row r="2183" ht="15" customHeight="1">
      <x:c r="A2183" s="80" t="n">
        <x:v>46093</x:v>
      </x:c>
      <x:c r="B2183" s="78" t="str">
        <x:v>RM-0084</x:v>
      </x:c>
      <x:c r="C2183" s="78" t="n">
        <x:v>1779.1</x:v>
      </x:c>
    </x:row>
    <x:row r="2184" ht="15" customHeight="1">
      <x:c r="A2184" s="80" t="n">
        <x:v>46086</x:v>
      </x:c>
      <x:c r="B2184" s="78" t="str">
        <x:v>RM-0084</x:v>
      </x:c>
      <x:c r="C2184" s="78" t="n">
        <x:v>1791.1</x:v>
      </x:c>
    </x:row>
    <x:row r="2185" ht="15" customHeight="1">
      <x:c r="A2185" s="80" t="n">
        <x:v>46079</x:v>
      </x:c>
      <x:c r="B2185" s="78" t="str">
        <x:v>RM-0084</x:v>
      </x:c>
      <x:c r="C2185" s="78" t="n">
        <x:v>2709.7</x:v>
      </x:c>
    </x:row>
    <x:row r="2186" ht="15" customHeight="1">
      <x:c r="A2186" s="80" t="n">
        <x:v>46254</x:v>
      </x:c>
      <x:c r="B2186" s="78" t="str">
        <x:v>RM-0085</x:v>
      </x:c>
      <x:c r="C2186" s="78" t="n">
        <x:v>1470.2</x:v>
      </x:c>
    </x:row>
    <x:row r="2187" ht="15" customHeight="1">
      <x:c r="A2187" s="80" t="n">
        <x:v>46247</x:v>
      </x:c>
      <x:c r="B2187" s="78" t="str">
        <x:v>RM-0085</x:v>
      </x:c>
      <x:c r="C2187" s="78" t="n">
        <x:v>1290.1</x:v>
      </x:c>
    </x:row>
    <x:row r="2188" ht="15" customHeight="1">
      <x:c r="A2188" s="80" t="n">
        <x:v>46240</x:v>
      </x:c>
      <x:c r="B2188" s="78" t="str">
        <x:v>RM-0085</x:v>
      </x:c>
      <x:c r="C2188" s="78" t="n">
        <x:v>1836.8</x:v>
      </x:c>
    </x:row>
    <x:row r="2189" ht="15" customHeight="1">
      <x:c r="A2189" s="80" t="n">
        <x:v>46233</x:v>
      </x:c>
      <x:c r="B2189" s="78" t="str">
        <x:v>RM-0085</x:v>
      </x:c>
      <x:c r="C2189" s="78" t="n">
        <x:v>1556.6</x:v>
      </x:c>
    </x:row>
    <x:row r="2190" ht="15" customHeight="1">
      <x:c r="A2190" s="80" t="n">
        <x:v>46226</x:v>
      </x:c>
      <x:c r="B2190" s="78" t="str">
        <x:v>RM-0085</x:v>
      </x:c>
      <x:c r="C2190" s="78" t="n">
        <x:v>1741.7</x:v>
      </x:c>
    </x:row>
    <x:row r="2191" ht="15" customHeight="1">
      <x:c r="A2191" s="80" t="n">
        <x:v>46219</x:v>
      </x:c>
      <x:c r="B2191" s="78" t="str">
        <x:v>RM-0085</x:v>
      </x:c>
      <x:c r="C2191" s="78" t="n">
        <x:v>1963.4</x:v>
      </x:c>
    </x:row>
    <x:row r="2192" ht="15" customHeight="1">
      <x:c r="A2192" s="80" t="n">
        <x:v>46212</x:v>
      </x:c>
      <x:c r="B2192" s="78" t="str">
        <x:v>RM-0085</x:v>
      </x:c>
      <x:c r="C2192" s="78" t="n">
        <x:v>1144.2</x:v>
      </x:c>
    </x:row>
    <x:row r="2193" ht="15" customHeight="1">
      <x:c r="A2193" s="80" t="n">
        <x:v>46205</x:v>
      </x:c>
      <x:c r="B2193" s="78" t="str">
        <x:v>RM-0085</x:v>
      </x:c>
      <x:c r="C2193" s="78" t="n">
        <x:v>1195.9</x:v>
      </x:c>
    </x:row>
    <x:row r="2194" ht="15" customHeight="1">
      <x:c r="A2194" s="80" t="n">
        <x:v>46198</x:v>
      </x:c>
      <x:c r="B2194" s="78" t="str">
        <x:v>RM-0085</x:v>
      </x:c>
      <x:c r="C2194" s="78" t="n">
        <x:v>1705.8</x:v>
      </x:c>
    </x:row>
    <x:row r="2195" ht="15" customHeight="1">
      <x:c r="A2195" s="80" t="n">
        <x:v>46191</x:v>
      </x:c>
      <x:c r="B2195" s="78" t="str">
        <x:v>RM-0085</x:v>
      </x:c>
      <x:c r="C2195" s="78" t="n">
        <x:v>1797</x:v>
      </x:c>
    </x:row>
    <x:row r="2196" ht="15" customHeight="1">
      <x:c r="A2196" s="80" t="n">
        <x:v>46184</x:v>
      </x:c>
      <x:c r="B2196" s="78" t="str">
        <x:v>RM-0085</x:v>
      </x:c>
      <x:c r="C2196" s="78" t="n">
        <x:v>2009</x:v>
      </x:c>
    </x:row>
    <x:row r="2197" ht="15" customHeight="1">
      <x:c r="A2197" s="80" t="n">
        <x:v>46177</x:v>
      </x:c>
      <x:c r="B2197" s="78" t="str">
        <x:v>RM-0085</x:v>
      </x:c>
      <x:c r="C2197" s="78" t="n">
        <x:v>1504.5</x:v>
      </x:c>
    </x:row>
    <x:row r="2198" ht="15" customHeight="1">
      <x:c r="A2198" s="80" t="n">
        <x:v>46170</x:v>
      </x:c>
      <x:c r="B2198" s="78" t="str">
        <x:v>RM-0085</x:v>
      </x:c>
      <x:c r="C2198" s="78" t="n">
        <x:v>1939.6</x:v>
      </x:c>
    </x:row>
    <x:row r="2199" ht="15" customHeight="1">
      <x:c r="A2199" s="80" t="n">
        <x:v>46163</x:v>
      </x:c>
      <x:c r="B2199" s="78" t="str">
        <x:v>RM-0085</x:v>
      </x:c>
      <x:c r="C2199" s="78" t="n">
        <x:v>1565.8</x:v>
      </x:c>
    </x:row>
    <x:row r="2200" ht="15" customHeight="1">
      <x:c r="A2200" s="80" t="n">
        <x:v>46156</x:v>
      </x:c>
      <x:c r="B2200" s="78" t="str">
        <x:v>RM-0085</x:v>
      </x:c>
      <x:c r="C2200" s="78" t="n">
        <x:v>1888</x:v>
      </x:c>
    </x:row>
    <x:row r="2201" ht="15" customHeight="1">
      <x:c r="A2201" s="80" t="n">
        <x:v>46149</x:v>
      </x:c>
      <x:c r="B2201" s="78" t="str">
        <x:v>RM-0085</x:v>
      </x:c>
      <x:c r="C2201" s="78" t="n">
        <x:v>1939.9</x:v>
      </x:c>
    </x:row>
    <x:row r="2202" ht="15" customHeight="1">
      <x:c r="A2202" s="80" t="n">
        <x:v>46142</x:v>
      </x:c>
      <x:c r="B2202" s="78" t="str">
        <x:v>RM-0085</x:v>
      </x:c>
      <x:c r="C2202" s="78" t="n">
        <x:v>1723.6</x:v>
      </x:c>
    </x:row>
    <x:row r="2203" ht="15" customHeight="1">
      <x:c r="A2203" s="80" t="n">
        <x:v>46135</x:v>
      </x:c>
      <x:c r="B2203" s="78" t="str">
        <x:v>RM-0085</x:v>
      </x:c>
      <x:c r="C2203" s="78" t="n">
        <x:v>2282.8</x:v>
      </x:c>
    </x:row>
    <x:row r="2204" ht="15" customHeight="1">
      <x:c r="A2204" s="80" t="n">
        <x:v>46128</x:v>
      </x:c>
      <x:c r="B2204" s="78" t="str">
        <x:v>RM-0085</x:v>
      </x:c>
      <x:c r="C2204" s="78" t="n">
        <x:v>1424.6</x:v>
      </x:c>
    </x:row>
    <x:row r="2205" ht="15" customHeight="1">
      <x:c r="A2205" s="80" t="n">
        <x:v>46121</x:v>
      </x:c>
      <x:c r="B2205" s="78" t="str">
        <x:v>RM-0085</x:v>
      </x:c>
      <x:c r="C2205" s="78" t="n">
        <x:v>2118.5</x:v>
      </x:c>
    </x:row>
    <x:row r="2206" ht="15" customHeight="1">
      <x:c r="A2206" s="80" t="n">
        <x:v>46114</x:v>
      </x:c>
      <x:c r="B2206" s="78" t="str">
        <x:v>RM-0085</x:v>
      </x:c>
      <x:c r="C2206" s="78" t="n">
        <x:v>1881.3</x:v>
      </x:c>
    </x:row>
    <x:row r="2207" ht="15" customHeight="1">
      <x:c r="A2207" s="80" t="n">
        <x:v>46107</x:v>
      </x:c>
      <x:c r="B2207" s="78" t="str">
        <x:v>RM-0085</x:v>
      </x:c>
      <x:c r="C2207" s="78" t="n">
        <x:v>1877.6</x:v>
      </x:c>
    </x:row>
    <x:row r="2208" ht="15" customHeight="1">
      <x:c r="A2208" s="80" t="n">
        <x:v>46100</x:v>
      </x:c>
      <x:c r="B2208" s="78" t="str">
        <x:v>RM-0085</x:v>
      </x:c>
      <x:c r="C2208" s="78" t="n">
        <x:v>1413.3</x:v>
      </x:c>
    </x:row>
    <x:row r="2209" ht="15" customHeight="1">
      <x:c r="A2209" s="80" t="n">
        <x:v>46093</x:v>
      </x:c>
      <x:c r="B2209" s="78" t="str">
        <x:v>RM-0085</x:v>
      </x:c>
      <x:c r="C2209" s="78" t="n">
        <x:v>1614.3</x:v>
      </x:c>
    </x:row>
    <x:row r="2210" ht="15" customHeight="1">
      <x:c r="A2210" s="80" t="n">
        <x:v>46086</x:v>
      </x:c>
      <x:c r="B2210" s="78" t="str">
        <x:v>RM-0085</x:v>
      </x:c>
      <x:c r="C2210" s="78" t="n">
        <x:v>2244.9</x:v>
      </x:c>
    </x:row>
    <x:row r="2211" ht="15" customHeight="1">
      <x:c r="A2211" s="80" t="n">
        <x:v>46079</x:v>
      </x:c>
      <x:c r="B2211" s="78" t="str">
        <x:v>RM-0085</x:v>
      </x:c>
      <x:c r="C2211" s="78" t="n">
        <x:v>1317.6</x:v>
      </x:c>
    </x:row>
    <x:row r="2212" ht="15" customHeight="1">
      <x:c r="A2212" s="80" t="n">
        <x:v>46254</x:v>
      </x:c>
      <x:c r="B2212" s="78" t="str">
        <x:v>RM-0086</x:v>
      </x:c>
      <x:c r="C2212" s="78" t="n">
        <x:v>807.2</x:v>
      </x:c>
    </x:row>
    <x:row r="2213" ht="15" customHeight="1">
      <x:c r="A2213" s="80" t="n">
        <x:v>46247</x:v>
      </x:c>
      <x:c r="B2213" s="78" t="str">
        <x:v>RM-0086</x:v>
      </x:c>
      <x:c r="C2213" s="78" t="n">
        <x:v>802.3</x:v>
      </x:c>
    </x:row>
    <x:row r="2214" ht="15" customHeight="1">
      <x:c r="A2214" s="80" t="n">
        <x:v>46240</x:v>
      </x:c>
      <x:c r="B2214" s="78" t="str">
        <x:v>RM-0086</x:v>
      </x:c>
      <x:c r="C2214" s="78" t="n">
        <x:v>828.7</x:v>
      </x:c>
    </x:row>
    <x:row r="2215" ht="15" customHeight="1">
      <x:c r="A2215" s="80" t="n">
        <x:v>46233</x:v>
      </x:c>
      <x:c r="B2215" s="78" t="str">
        <x:v>RM-0086</x:v>
      </x:c>
      <x:c r="C2215" s="78" t="n">
        <x:v>906.7</x:v>
      </x:c>
    </x:row>
    <x:row r="2216" ht="15" customHeight="1">
      <x:c r="A2216" s="80" t="n">
        <x:v>46226</x:v>
      </x:c>
      <x:c r="B2216" s="78" t="str">
        <x:v>RM-0086</x:v>
      </x:c>
      <x:c r="C2216" s="78" t="n">
        <x:v>574</x:v>
      </x:c>
    </x:row>
    <x:row r="2217" ht="15" customHeight="1">
      <x:c r="A2217" s="80" t="n">
        <x:v>46219</x:v>
      </x:c>
      <x:c r="B2217" s="78" t="str">
        <x:v>RM-0086</x:v>
      </x:c>
      <x:c r="C2217" s="78" t="n">
        <x:v>697.9</x:v>
      </x:c>
    </x:row>
    <x:row r="2218" ht="15" customHeight="1">
      <x:c r="A2218" s="80" t="n">
        <x:v>46212</x:v>
      </x:c>
      <x:c r="B2218" s="78" t="str">
        <x:v>RM-0086</x:v>
      </x:c>
      <x:c r="C2218" s="78" t="n">
        <x:v>537</x:v>
      </x:c>
    </x:row>
    <x:row r="2219" ht="15" customHeight="1">
      <x:c r="A2219" s="80" t="n">
        <x:v>46205</x:v>
      </x:c>
      <x:c r="B2219" s="78" t="str">
        <x:v>RM-0086</x:v>
      </x:c>
      <x:c r="C2219" s="78" t="n">
        <x:v>737</x:v>
      </x:c>
    </x:row>
    <x:row r="2220" ht="15" customHeight="1">
      <x:c r="A2220" s="80" t="n">
        <x:v>46198</x:v>
      </x:c>
      <x:c r="B2220" s="78" t="str">
        <x:v>RM-0086</x:v>
      </x:c>
      <x:c r="C2220" s="78" t="n">
        <x:v>861.7</x:v>
      </x:c>
    </x:row>
    <x:row r="2221" ht="15" customHeight="1">
      <x:c r="A2221" s="80" t="n">
        <x:v>46191</x:v>
      </x:c>
      <x:c r="B2221" s="78" t="str">
        <x:v>RM-0086</x:v>
      </x:c>
      <x:c r="C2221" s="78" t="n">
        <x:v>724.3</x:v>
      </x:c>
    </x:row>
    <x:row r="2222" ht="15" customHeight="1">
      <x:c r="A2222" s="80" t="n">
        <x:v>46184</x:v>
      </x:c>
      <x:c r="B2222" s="78" t="str">
        <x:v>RM-0086</x:v>
      </x:c>
      <x:c r="C2222" s="78" t="n">
        <x:v>906</x:v>
      </x:c>
    </x:row>
    <x:row r="2223" ht="15" customHeight="1">
      <x:c r="A2223" s="80" t="n">
        <x:v>46177</x:v>
      </x:c>
      <x:c r="B2223" s="78" t="str">
        <x:v>RM-0086</x:v>
      </x:c>
      <x:c r="C2223" s="78" t="n">
        <x:v>930.8</x:v>
      </x:c>
    </x:row>
    <x:row r="2224" ht="15" customHeight="1">
      <x:c r="A2224" s="80" t="n">
        <x:v>46170</x:v>
      </x:c>
      <x:c r="B2224" s="78" t="str">
        <x:v>RM-0086</x:v>
      </x:c>
      <x:c r="C2224" s="78" t="n">
        <x:v>717.1</x:v>
      </x:c>
    </x:row>
    <x:row r="2225" ht="15" customHeight="1">
      <x:c r="A2225" s="80" t="n">
        <x:v>46163</x:v>
      </x:c>
      <x:c r="B2225" s="78" t="str">
        <x:v>RM-0086</x:v>
      </x:c>
      <x:c r="C2225" s="78" t="n">
        <x:v>748.4</x:v>
      </x:c>
    </x:row>
    <x:row r="2226" ht="15" customHeight="1">
      <x:c r="A2226" s="80" t="n">
        <x:v>46156</x:v>
      </x:c>
      <x:c r="B2226" s="78" t="str">
        <x:v>RM-0086</x:v>
      </x:c>
      <x:c r="C2226" s="78" t="n">
        <x:v>1050.5</x:v>
      </x:c>
    </x:row>
    <x:row r="2227" ht="15" customHeight="1">
      <x:c r="A2227" s="80" t="n">
        <x:v>46149</x:v>
      </x:c>
      <x:c r="B2227" s="78" t="str">
        <x:v>RM-0086</x:v>
      </x:c>
      <x:c r="C2227" s="78" t="n">
        <x:v>730.2</x:v>
      </x:c>
    </x:row>
    <x:row r="2228" ht="15" customHeight="1">
      <x:c r="A2228" s="80" t="n">
        <x:v>46142</x:v>
      </x:c>
      <x:c r="B2228" s="78" t="str">
        <x:v>RM-0086</x:v>
      </x:c>
      <x:c r="C2228" s="78" t="n">
        <x:v>719.7</x:v>
      </x:c>
    </x:row>
    <x:row r="2229" ht="15" customHeight="1">
      <x:c r="A2229" s="80" t="n">
        <x:v>46135</x:v>
      </x:c>
      <x:c r="B2229" s="78" t="str">
        <x:v>RM-0086</x:v>
      </x:c>
      <x:c r="C2229" s="78" t="n">
        <x:v>882.8</x:v>
      </x:c>
    </x:row>
    <x:row r="2230" ht="15" customHeight="1">
      <x:c r="A2230" s="80" t="n">
        <x:v>46128</x:v>
      </x:c>
      <x:c r="B2230" s="78" t="str">
        <x:v>RM-0086</x:v>
      </x:c>
      <x:c r="C2230" s="78" t="n">
        <x:v>646.1</x:v>
      </x:c>
    </x:row>
    <x:row r="2231" ht="15" customHeight="1">
      <x:c r="A2231" s="80" t="n">
        <x:v>46121</x:v>
      </x:c>
      <x:c r="B2231" s="78" t="str">
        <x:v>RM-0086</x:v>
      </x:c>
      <x:c r="C2231" s="78" t="n">
        <x:v>975.8</x:v>
      </x:c>
    </x:row>
    <x:row r="2232" ht="15" customHeight="1">
      <x:c r="A2232" s="80" t="n">
        <x:v>46114</x:v>
      </x:c>
      <x:c r="B2232" s="78" t="str">
        <x:v>RM-0086</x:v>
      </x:c>
      <x:c r="C2232" s="78" t="n">
        <x:v>851.8</x:v>
      </x:c>
    </x:row>
    <x:row r="2233" ht="15" customHeight="1">
      <x:c r="A2233" s="80" t="n">
        <x:v>46107</x:v>
      </x:c>
      <x:c r="B2233" s="78" t="str">
        <x:v>RM-0086</x:v>
      </x:c>
      <x:c r="C2233" s="78" t="n">
        <x:v>770.1</x:v>
      </x:c>
    </x:row>
    <x:row r="2234" ht="15" customHeight="1">
      <x:c r="A2234" s="80" t="n">
        <x:v>46100</x:v>
      </x:c>
      <x:c r="B2234" s="78" t="str">
        <x:v>RM-0086</x:v>
      </x:c>
      <x:c r="C2234" s="78" t="n">
        <x:v>994.9</x:v>
      </x:c>
    </x:row>
    <x:row r="2235" ht="15" customHeight="1">
      <x:c r="A2235" s="80" t="n">
        <x:v>46093</x:v>
      </x:c>
      <x:c r="B2235" s="78" t="str">
        <x:v>RM-0086</x:v>
      </x:c>
      <x:c r="C2235" s="78" t="n">
        <x:v>808.8</x:v>
      </x:c>
    </x:row>
    <x:row r="2236" ht="15" customHeight="1">
      <x:c r="A2236" s="80" t="n">
        <x:v>46086</x:v>
      </x:c>
      <x:c r="B2236" s="78" t="str">
        <x:v>RM-0086</x:v>
      </x:c>
      <x:c r="C2236" s="78" t="n">
        <x:v>1089.1</x:v>
      </x:c>
    </x:row>
    <x:row r="2237" ht="15" customHeight="1">
      <x:c r="A2237" s="80" t="n">
        <x:v>46079</x:v>
      </x:c>
      <x:c r="B2237" s="78" t="str">
        <x:v>RM-0086</x:v>
      </x:c>
      <x:c r="C2237" s="78" t="n">
        <x:v>955.9</x:v>
      </x:c>
    </x:row>
    <x:row r="2238" ht="15" customHeight="1">
      <x:c r="A2238" s="80" t="n">
        <x:v>46254</x:v>
      </x:c>
      <x:c r="B2238" s="78" t="str">
        <x:v>RM-0087</x:v>
      </x:c>
      <x:c r="C2238" s="78" t="n">
        <x:v>551.6</x:v>
      </x:c>
    </x:row>
    <x:row r="2239" ht="15" customHeight="1">
      <x:c r="A2239" s="80" t="n">
        <x:v>46247</x:v>
      </x:c>
      <x:c r="B2239" s="78" t="str">
        <x:v>RM-0087</x:v>
      </x:c>
      <x:c r="C2239" s="78" t="n">
        <x:v>462.4</x:v>
      </x:c>
    </x:row>
    <x:row r="2240" ht="15" customHeight="1">
      <x:c r="A2240" s="80" t="n">
        <x:v>46240</x:v>
      </x:c>
      <x:c r="B2240" s="78" t="str">
        <x:v>RM-0087</x:v>
      </x:c>
      <x:c r="C2240" s="78" t="n">
        <x:v>597.4</x:v>
      </x:c>
    </x:row>
    <x:row r="2241" ht="15" customHeight="1">
      <x:c r="A2241" s="80" t="n">
        <x:v>46233</x:v>
      </x:c>
      <x:c r="B2241" s="78" t="str">
        <x:v>RM-0087</x:v>
      </x:c>
      <x:c r="C2241" s="78" t="n">
        <x:v>795.6</x:v>
      </x:c>
    </x:row>
    <x:row r="2242" ht="15" customHeight="1">
      <x:c r="A2242" s="80" t="n">
        <x:v>46226</x:v>
      </x:c>
      <x:c r="B2242" s="78" t="str">
        <x:v>RM-0087</x:v>
      </x:c>
      <x:c r="C2242" s="78" t="n">
        <x:v>781.9</x:v>
      </x:c>
    </x:row>
    <x:row r="2243" ht="15" customHeight="1">
      <x:c r="A2243" s="80" t="n">
        <x:v>46219</x:v>
      </x:c>
      <x:c r="B2243" s="78" t="str">
        <x:v>RM-0087</x:v>
      </x:c>
      <x:c r="C2243" s="78" t="n">
        <x:v>571.5</x:v>
      </x:c>
    </x:row>
    <x:row r="2244" ht="15" customHeight="1">
      <x:c r="A2244" s="80" t="n">
        <x:v>46212</x:v>
      </x:c>
      <x:c r="B2244" s="78" t="str">
        <x:v>RM-0087</x:v>
      </x:c>
      <x:c r="C2244" s="78" t="n">
        <x:v>495</x:v>
      </x:c>
    </x:row>
    <x:row r="2245" ht="15" customHeight="1">
      <x:c r="A2245" s="80" t="n">
        <x:v>46205</x:v>
      </x:c>
      <x:c r="B2245" s="78" t="str">
        <x:v>RM-0087</x:v>
      </x:c>
      <x:c r="C2245" s="78" t="n">
        <x:v>500.6</x:v>
      </x:c>
    </x:row>
    <x:row r="2246" ht="15" customHeight="1">
      <x:c r="A2246" s="80" t="n">
        <x:v>46198</x:v>
      </x:c>
      <x:c r="B2246" s="78" t="str">
        <x:v>RM-0087</x:v>
      </x:c>
      <x:c r="C2246" s="78" t="n">
        <x:v>846.7</x:v>
      </x:c>
    </x:row>
    <x:row r="2247" ht="15" customHeight="1">
      <x:c r="A2247" s="80" t="n">
        <x:v>46191</x:v>
      </x:c>
      <x:c r="B2247" s="78" t="str">
        <x:v>RM-0087</x:v>
      </x:c>
      <x:c r="C2247" s="78" t="n">
        <x:v>774.6</x:v>
      </x:c>
    </x:row>
    <x:row r="2248" ht="15" customHeight="1">
      <x:c r="A2248" s="80" t="n">
        <x:v>46184</x:v>
      </x:c>
      <x:c r="B2248" s="78" t="str">
        <x:v>RM-0087</x:v>
      </x:c>
      <x:c r="C2248" s="78" t="n">
        <x:v>919.3</x:v>
      </x:c>
    </x:row>
    <x:row r="2249" ht="15" customHeight="1">
      <x:c r="A2249" s="80" t="n">
        <x:v>46177</x:v>
      </x:c>
      <x:c r="B2249" s="78" t="str">
        <x:v>RM-0087</x:v>
      </x:c>
      <x:c r="C2249" s="78" t="n">
        <x:v>806.3</x:v>
      </x:c>
    </x:row>
    <x:row r="2250" ht="15" customHeight="1">
      <x:c r="A2250" s="80" t="n">
        <x:v>46170</x:v>
      </x:c>
      <x:c r="B2250" s="78" t="str">
        <x:v>RM-0087</x:v>
      </x:c>
      <x:c r="C2250" s="78" t="n">
        <x:v>797.8</x:v>
      </x:c>
    </x:row>
    <x:row r="2251" ht="15" customHeight="1">
      <x:c r="A2251" s="80" t="n">
        <x:v>46163</x:v>
      </x:c>
      <x:c r="B2251" s="78" t="str">
        <x:v>RM-0087</x:v>
      </x:c>
      <x:c r="C2251" s="78" t="n">
        <x:v>656.1</x:v>
      </x:c>
    </x:row>
    <x:row r="2252" ht="15" customHeight="1">
      <x:c r="A2252" s="80" t="n">
        <x:v>46156</x:v>
      </x:c>
      <x:c r="B2252" s="78" t="str">
        <x:v>RM-0087</x:v>
      </x:c>
      <x:c r="C2252" s="78" t="n">
        <x:v>730.6</x:v>
      </x:c>
    </x:row>
    <x:row r="2253" ht="15" customHeight="1">
      <x:c r="A2253" s="80" t="n">
        <x:v>46149</x:v>
      </x:c>
      <x:c r="B2253" s="78" t="str">
        <x:v>RM-0087</x:v>
      </x:c>
      <x:c r="C2253" s="78" t="n">
        <x:v>680.5</x:v>
      </x:c>
    </x:row>
    <x:row r="2254" ht="15" customHeight="1">
      <x:c r="A2254" s="80" t="n">
        <x:v>46142</x:v>
      </x:c>
      <x:c r="B2254" s="78" t="str">
        <x:v>RM-0087</x:v>
      </x:c>
      <x:c r="C2254" s="78" t="n">
        <x:v>611.4</x:v>
      </x:c>
    </x:row>
    <x:row r="2255" ht="15" customHeight="1">
      <x:c r="A2255" s="80" t="n">
        <x:v>46135</x:v>
      </x:c>
      <x:c r="B2255" s="78" t="str">
        <x:v>RM-0087</x:v>
      </x:c>
      <x:c r="C2255" s="78" t="n">
        <x:v>882.4</x:v>
      </x:c>
    </x:row>
    <x:row r="2256" ht="15" customHeight="1">
      <x:c r="A2256" s="80" t="n">
        <x:v>46128</x:v>
      </x:c>
      <x:c r="B2256" s="78" t="str">
        <x:v>RM-0087</x:v>
      </x:c>
      <x:c r="C2256" s="78" t="n">
        <x:v>599.8</x:v>
      </x:c>
    </x:row>
    <x:row r="2257" ht="15" customHeight="1">
      <x:c r="A2257" s="80" t="n">
        <x:v>46121</x:v>
      </x:c>
      <x:c r="B2257" s="78" t="str">
        <x:v>RM-0087</x:v>
      </x:c>
      <x:c r="C2257" s="78" t="n">
        <x:v>698</x:v>
      </x:c>
    </x:row>
    <x:row r="2258" ht="15" customHeight="1">
      <x:c r="A2258" s="80" t="n">
        <x:v>46114</x:v>
      </x:c>
      <x:c r="B2258" s="78" t="str">
        <x:v>RM-0087</x:v>
      </x:c>
      <x:c r="C2258" s="78" t="n">
        <x:v>841</x:v>
      </x:c>
    </x:row>
    <x:row r="2259" ht="15" customHeight="1">
      <x:c r="A2259" s="80" t="n">
        <x:v>46107</x:v>
      </x:c>
      <x:c r="B2259" s="78" t="str">
        <x:v>RM-0087</x:v>
      </x:c>
      <x:c r="C2259" s="78" t="n">
        <x:v>675</x:v>
      </x:c>
    </x:row>
    <x:row r="2260" ht="15" customHeight="1">
      <x:c r="A2260" s="80" t="n">
        <x:v>46100</x:v>
      </x:c>
      <x:c r="B2260" s="78" t="str">
        <x:v>RM-0087</x:v>
      </x:c>
      <x:c r="C2260" s="78" t="n">
        <x:v>979</x:v>
      </x:c>
    </x:row>
    <x:row r="2261" ht="15" customHeight="1">
      <x:c r="A2261" s="80" t="n">
        <x:v>46093</x:v>
      </x:c>
      <x:c r="B2261" s="78" t="str">
        <x:v>RM-0087</x:v>
      </x:c>
      <x:c r="C2261" s="78" t="n">
        <x:v>782.4</x:v>
      </x:c>
    </x:row>
    <x:row r="2262" ht="15" customHeight="1">
      <x:c r="A2262" s="80" t="n">
        <x:v>46086</x:v>
      </x:c>
      <x:c r="B2262" s="78" t="str">
        <x:v>RM-0087</x:v>
      </x:c>
      <x:c r="C2262" s="78" t="n">
        <x:v>603.5</x:v>
      </x:c>
    </x:row>
    <x:row r="2263" ht="15" customHeight="1">
      <x:c r="A2263" s="80" t="n">
        <x:v>46079</x:v>
      </x:c>
      <x:c r="B2263" s="78" t="str">
        <x:v>RM-0087</x:v>
      </x:c>
      <x:c r="C2263" s="78" t="n">
        <x:v>709.1</x:v>
      </x:c>
    </x:row>
    <x:row r="2264" ht="15" customHeight="1">
      <x:c r="A2264" s="80" t="n">
        <x:v>46254</x:v>
      </x:c>
      <x:c r="B2264" s="78" t="str">
        <x:v>RM-0088</x:v>
      </x:c>
      <x:c r="C2264" s="78" t="n">
        <x:v>692.5</x:v>
      </x:c>
    </x:row>
    <x:row r="2265" ht="15" customHeight="1">
      <x:c r="A2265" s="80" t="n">
        <x:v>46247</x:v>
      </x:c>
      <x:c r="B2265" s="78" t="str">
        <x:v>RM-0088</x:v>
      </x:c>
      <x:c r="C2265" s="78" t="n">
        <x:v>959.4</x:v>
      </x:c>
    </x:row>
    <x:row r="2266" ht="15" customHeight="1">
      <x:c r="A2266" s="80" t="n">
        <x:v>46240</x:v>
      </x:c>
      <x:c r="B2266" s="78" t="str">
        <x:v>RM-0088</x:v>
      </x:c>
      <x:c r="C2266" s="78" t="n">
        <x:v>988.9</x:v>
      </x:c>
    </x:row>
    <x:row r="2267" ht="15" customHeight="1">
      <x:c r="A2267" s="80" t="n">
        <x:v>46233</x:v>
      </x:c>
      <x:c r="B2267" s="78" t="str">
        <x:v>RM-0088</x:v>
      </x:c>
      <x:c r="C2267" s="78" t="n">
        <x:v>1128.1</x:v>
      </x:c>
    </x:row>
    <x:row r="2268" ht="15" customHeight="1">
      <x:c r="A2268" s="80" t="n">
        <x:v>46226</x:v>
      </x:c>
      <x:c r="B2268" s="78" t="str">
        <x:v>RM-0088</x:v>
      </x:c>
      <x:c r="C2268" s="78" t="n">
        <x:v>1187.8</x:v>
      </x:c>
    </x:row>
    <x:row r="2269" ht="15" customHeight="1">
      <x:c r="A2269" s="80" t="n">
        <x:v>46219</x:v>
      </x:c>
      <x:c r="B2269" s="78" t="str">
        <x:v>RM-0088</x:v>
      </x:c>
      <x:c r="C2269" s="78" t="n">
        <x:v>1257.4</x:v>
      </x:c>
    </x:row>
    <x:row r="2270" ht="15" customHeight="1">
      <x:c r="A2270" s="80" t="n">
        <x:v>46212</x:v>
      </x:c>
      <x:c r="B2270" s="78" t="str">
        <x:v>RM-0088</x:v>
      </x:c>
      <x:c r="C2270" s="78" t="n">
        <x:v>1252</x:v>
      </x:c>
    </x:row>
    <x:row r="2271" ht="15" customHeight="1">
      <x:c r="A2271" s="80" t="n">
        <x:v>46205</x:v>
      </x:c>
      <x:c r="B2271" s="78" t="str">
        <x:v>RM-0088</x:v>
      </x:c>
      <x:c r="C2271" s="78" t="n">
        <x:v>1077.6</x:v>
      </x:c>
    </x:row>
    <x:row r="2272" ht="15" customHeight="1">
      <x:c r="A2272" s="80" t="n">
        <x:v>46198</x:v>
      </x:c>
      <x:c r="B2272" s="78" t="str">
        <x:v>RM-0088</x:v>
      </x:c>
      <x:c r="C2272" s="78" t="n">
        <x:v>1179.2</x:v>
      </x:c>
    </x:row>
    <x:row r="2273" ht="15" customHeight="1">
      <x:c r="A2273" s="80" t="n">
        <x:v>46191</x:v>
      </x:c>
      <x:c r="B2273" s="78" t="str">
        <x:v>RM-0088</x:v>
      </x:c>
      <x:c r="C2273" s="78" t="n">
        <x:v>1154.1</x:v>
      </x:c>
    </x:row>
    <x:row r="2274" ht="15" customHeight="1">
      <x:c r="A2274" s="80" t="n">
        <x:v>46184</x:v>
      </x:c>
      <x:c r="B2274" s="78" t="str">
        <x:v>RM-0088</x:v>
      </x:c>
      <x:c r="C2274" s="78" t="n">
        <x:v>1205.3</x:v>
      </x:c>
    </x:row>
    <x:row r="2275" ht="15" customHeight="1">
      <x:c r="A2275" s="80" t="n">
        <x:v>46177</x:v>
      </x:c>
      <x:c r="B2275" s="78" t="str">
        <x:v>RM-0088</x:v>
      </x:c>
      <x:c r="C2275" s="78" t="n">
        <x:v>980.9</x:v>
      </x:c>
    </x:row>
    <x:row r="2276" ht="15" customHeight="1">
      <x:c r="A2276" s="80" t="n">
        <x:v>46170</x:v>
      </x:c>
      <x:c r="B2276" s="78" t="str">
        <x:v>RM-0088</x:v>
      </x:c>
      <x:c r="C2276" s="78" t="n">
        <x:v>1300</x:v>
      </x:c>
    </x:row>
    <x:row r="2277" ht="15" customHeight="1">
      <x:c r="A2277" s="80" t="n">
        <x:v>46163</x:v>
      </x:c>
      <x:c r="B2277" s="78" t="str">
        <x:v>RM-0088</x:v>
      </x:c>
      <x:c r="C2277" s="78" t="n">
        <x:v>820.8</x:v>
      </x:c>
    </x:row>
    <x:row r="2278" ht="15" customHeight="1">
      <x:c r="A2278" s="80" t="n">
        <x:v>46156</x:v>
      </x:c>
      <x:c r="B2278" s="78" t="str">
        <x:v>RM-0088</x:v>
      </x:c>
      <x:c r="C2278" s="78" t="n">
        <x:v>1161</x:v>
      </x:c>
    </x:row>
    <x:row r="2279" ht="15" customHeight="1">
      <x:c r="A2279" s="80" t="n">
        <x:v>46149</x:v>
      </x:c>
      <x:c r="B2279" s="78" t="str">
        <x:v>RM-0088</x:v>
      </x:c>
      <x:c r="C2279" s="78" t="n">
        <x:v>1478.3</x:v>
      </x:c>
    </x:row>
    <x:row r="2280" ht="15" customHeight="1">
      <x:c r="A2280" s="80" t="n">
        <x:v>46142</x:v>
      </x:c>
      <x:c r="B2280" s="78" t="str">
        <x:v>RM-0088</x:v>
      </x:c>
      <x:c r="C2280" s="78" t="n">
        <x:v>1386.8</x:v>
      </x:c>
    </x:row>
    <x:row r="2281" ht="15" customHeight="1">
      <x:c r="A2281" s="80" t="n">
        <x:v>46135</x:v>
      </x:c>
      <x:c r="B2281" s="78" t="str">
        <x:v>RM-0088</x:v>
      </x:c>
      <x:c r="C2281" s="78" t="n">
        <x:v>1458.7</x:v>
      </x:c>
    </x:row>
    <x:row r="2282" ht="15" customHeight="1">
      <x:c r="A2282" s="80" t="n">
        <x:v>46128</x:v>
      </x:c>
      <x:c r="B2282" s="78" t="str">
        <x:v>RM-0088</x:v>
      </x:c>
      <x:c r="C2282" s="78" t="n">
        <x:v>899.5</x:v>
      </x:c>
    </x:row>
    <x:row r="2283" ht="15" customHeight="1">
      <x:c r="A2283" s="80" t="n">
        <x:v>46121</x:v>
      </x:c>
      <x:c r="B2283" s="78" t="str">
        <x:v>RM-0088</x:v>
      </x:c>
      <x:c r="C2283" s="78" t="n">
        <x:v>1469</x:v>
      </x:c>
    </x:row>
    <x:row r="2284" ht="15" customHeight="1">
      <x:c r="A2284" s="80" t="n">
        <x:v>46114</x:v>
      </x:c>
      <x:c r="B2284" s="78" t="str">
        <x:v>RM-0088</x:v>
      </x:c>
      <x:c r="C2284" s="78" t="n">
        <x:v>905.1</x:v>
      </x:c>
    </x:row>
    <x:row r="2285" ht="15" customHeight="1">
      <x:c r="A2285" s="80" t="n">
        <x:v>46107</x:v>
      </x:c>
      <x:c r="B2285" s="78" t="str">
        <x:v>RM-0088</x:v>
      </x:c>
      <x:c r="C2285" s="78" t="n">
        <x:v>985.9</x:v>
      </x:c>
    </x:row>
    <x:row r="2286" ht="15" customHeight="1">
      <x:c r="A2286" s="80" t="n">
        <x:v>46100</x:v>
      </x:c>
      <x:c r="B2286" s="78" t="str">
        <x:v>RM-0088</x:v>
      </x:c>
      <x:c r="C2286" s="78" t="n">
        <x:v>1297.9</x:v>
      </x:c>
    </x:row>
    <x:row r="2287" ht="15" customHeight="1">
      <x:c r="A2287" s="80" t="n">
        <x:v>46093</x:v>
      </x:c>
      <x:c r="B2287" s="78" t="str">
        <x:v>RM-0088</x:v>
      </x:c>
      <x:c r="C2287" s="78" t="n">
        <x:v>885.3</x:v>
      </x:c>
    </x:row>
    <x:row r="2288" ht="15" customHeight="1">
      <x:c r="A2288" s="80" t="n">
        <x:v>46086</x:v>
      </x:c>
      <x:c r="B2288" s="78" t="str">
        <x:v>RM-0088</x:v>
      </x:c>
      <x:c r="C2288" s="78" t="n">
        <x:v>1234.3</x:v>
      </x:c>
    </x:row>
    <x:row r="2289" ht="15" customHeight="1">
      <x:c r="A2289" s="80" t="n">
        <x:v>46079</x:v>
      </x:c>
      <x:c r="B2289" s="78" t="str">
        <x:v>RM-0088</x:v>
      </x:c>
      <x:c r="C2289" s="78" t="n">
        <x:v>1060.4</x:v>
      </x:c>
    </x:row>
    <x:row r="2290" ht="15" customHeight="1">
      <x:c r="A2290" s="80" t="n">
        <x:v>46254</x:v>
      </x:c>
      <x:c r="B2290" s="78" t="str">
        <x:v>RM-0089</x:v>
      </x:c>
      <x:c r="C2290" s="78" t="n">
        <x:v>144.6</x:v>
      </x:c>
    </x:row>
    <x:row r="2291" ht="15" customHeight="1">
      <x:c r="A2291" s="80" t="n">
        <x:v>46247</x:v>
      </x:c>
      <x:c r="B2291" s="78" t="str">
        <x:v>RM-0089</x:v>
      </x:c>
      <x:c r="C2291" s="78" t="n">
        <x:v>212.8</x:v>
      </x:c>
    </x:row>
    <x:row r="2292" ht="15" customHeight="1">
      <x:c r="A2292" s="80" t="n">
        <x:v>46240</x:v>
      </x:c>
      <x:c r="B2292" s="78" t="str">
        <x:v>RM-0089</x:v>
      </x:c>
      <x:c r="C2292" s="78" t="n">
        <x:v>213.6</x:v>
      </x:c>
    </x:row>
    <x:row r="2293" ht="15" customHeight="1">
      <x:c r="A2293" s="80" t="n">
        <x:v>46233</x:v>
      </x:c>
      <x:c r="B2293" s="78" t="str">
        <x:v>RM-0089</x:v>
      </x:c>
      <x:c r="C2293" s="78" t="n">
        <x:v>188.6</x:v>
      </x:c>
    </x:row>
    <x:row r="2294" ht="15" customHeight="1">
      <x:c r="A2294" s="80" t="n">
        <x:v>46226</x:v>
      </x:c>
      <x:c r="B2294" s="78" t="str">
        <x:v>RM-0089</x:v>
      </x:c>
      <x:c r="C2294" s="78" t="n">
        <x:v>165.2</x:v>
      </x:c>
    </x:row>
    <x:row r="2295" ht="15" customHeight="1">
      <x:c r="A2295" s="80" t="n">
        <x:v>46219</x:v>
      </x:c>
      <x:c r="B2295" s="78" t="str">
        <x:v>RM-0089</x:v>
      </x:c>
      <x:c r="C2295" s="78" t="n">
        <x:v>203.3</x:v>
      </x:c>
    </x:row>
    <x:row r="2296" ht="15" customHeight="1">
      <x:c r="A2296" s="80" t="n">
        <x:v>46212</x:v>
      </x:c>
      <x:c r="B2296" s="78" t="str">
        <x:v>RM-0089</x:v>
      </x:c>
      <x:c r="C2296" s="78" t="n">
        <x:v>196.1</x:v>
      </x:c>
    </x:row>
    <x:row r="2297" ht="15" customHeight="1">
      <x:c r="A2297" s="80" t="n">
        <x:v>46205</x:v>
      </x:c>
      <x:c r="B2297" s="78" t="str">
        <x:v>RM-0089</x:v>
      </x:c>
      <x:c r="C2297" s="78" t="n">
        <x:v>184.9</x:v>
      </x:c>
    </x:row>
    <x:row r="2298" ht="15" customHeight="1">
      <x:c r="A2298" s="80" t="n">
        <x:v>46198</x:v>
      </x:c>
      <x:c r="B2298" s="78" t="str">
        <x:v>RM-0089</x:v>
      </x:c>
      <x:c r="C2298" s="78" t="n">
        <x:v>236.3</x:v>
      </x:c>
    </x:row>
    <x:row r="2299" ht="15" customHeight="1">
      <x:c r="A2299" s="80" t="n">
        <x:v>46191</x:v>
      </x:c>
      <x:c r="B2299" s="78" t="str">
        <x:v>RM-0089</x:v>
      </x:c>
      <x:c r="C2299" s="78" t="n">
        <x:v>200.6</x:v>
      </x:c>
    </x:row>
    <x:row r="2300" ht="15" customHeight="1">
      <x:c r="A2300" s="80" t="n">
        <x:v>46184</x:v>
      </x:c>
      <x:c r="B2300" s="78" t="str">
        <x:v>RM-0089</x:v>
      </x:c>
      <x:c r="C2300" s="78" t="n">
        <x:v>227.4</x:v>
      </x:c>
    </x:row>
    <x:row r="2301" ht="15" customHeight="1">
      <x:c r="A2301" s="80" t="n">
        <x:v>46177</x:v>
      </x:c>
      <x:c r="B2301" s="78" t="str">
        <x:v>RM-0089</x:v>
      </x:c>
      <x:c r="C2301" s="78" t="n">
        <x:v>204</x:v>
      </x:c>
    </x:row>
    <x:row r="2302" ht="15" customHeight="1">
      <x:c r="A2302" s="80" t="n">
        <x:v>46170</x:v>
      </x:c>
      <x:c r="B2302" s="78" t="str">
        <x:v>RM-0089</x:v>
      </x:c>
      <x:c r="C2302" s="78" t="n">
        <x:v>200.5</x:v>
      </x:c>
    </x:row>
    <x:row r="2303" ht="15" customHeight="1">
      <x:c r="A2303" s="80" t="n">
        <x:v>46163</x:v>
      </x:c>
      <x:c r="B2303" s="78" t="str">
        <x:v>RM-0089</x:v>
      </x:c>
      <x:c r="C2303" s="78" t="n">
        <x:v>264.8</x:v>
      </x:c>
    </x:row>
    <x:row r="2304" ht="15" customHeight="1">
      <x:c r="A2304" s="80" t="n">
        <x:v>46156</x:v>
      </x:c>
      <x:c r="B2304" s="78" t="str">
        <x:v>RM-0089</x:v>
      </x:c>
      <x:c r="C2304" s="78" t="n">
        <x:v>165.4</x:v>
      </x:c>
    </x:row>
    <x:row r="2305" ht="15" customHeight="1">
      <x:c r="A2305" s="80" t="n">
        <x:v>46149</x:v>
      </x:c>
      <x:c r="B2305" s="78" t="str">
        <x:v>RM-0089</x:v>
      </x:c>
      <x:c r="C2305" s="78" t="n">
        <x:v>289.1</x:v>
      </x:c>
    </x:row>
    <x:row r="2306" ht="15" customHeight="1">
      <x:c r="A2306" s="80" t="n">
        <x:v>46142</x:v>
      </x:c>
      <x:c r="B2306" s="78" t="str">
        <x:v>RM-0089</x:v>
      </x:c>
      <x:c r="C2306" s="78" t="n">
        <x:v>263</x:v>
      </x:c>
    </x:row>
    <x:row r="2307" ht="15" customHeight="1">
      <x:c r="A2307" s="80" t="n">
        <x:v>46135</x:v>
      </x:c>
      <x:c r="B2307" s="78" t="str">
        <x:v>RM-0089</x:v>
      </x:c>
      <x:c r="C2307" s="78" t="n">
        <x:v>175.9</x:v>
      </x:c>
    </x:row>
    <x:row r="2308" ht="15" customHeight="1">
      <x:c r="A2308" s="80" t="n">
        <x:v>46128</x:v>
      </x:c>
      <x:c r="B2308" s="78" t="str">
        <x:v>RM-0089</x:v>
      </x:c>
      <x:c r="C2308" s="78" t="n">
        <x:v>221.2</x:v>
      </x:c>
    </x:row>
    <x:row r="2309" ht="15" customHeight="1">
      <x:c r="A2309" s="80" t="n">
        <x:v>46121</x:v>
      </x:c>
      <x:c r="B2309" s="78" t="str">
        <x:v>RM-0089</x:v>
      </x:c>
      <x:c r="C2309" s="78" t="n">
        <x:v>177.1</x:v>
      </x:c>
    </x:row>
    <x:row r="2310" ht="15" customHeight="1">
      <x:c r="A2310" s="80" t="n">
        <x:v>46114</x:v>
      </x:c>
      <x:c r="B2310" s="78" t="str">
        <x:v>RM-0089</x:v>
      </x:c>
      <x:c r="C2310" s="78" t="n">
        <x:v>278.5</x:v>
      </x:c>
    </x:row>
    <x:row r="2311" ht="15" customHeight="1">
      <x:c r="A2311" s="80" t="n">
        <x:v>46107</x:v>
      </x:c>
      <x:c r="B2311" s="78" t="str">
        <x:v>RM-0089</x:v>
      </x:c>
      <x:c r="C2311" s="78" t="n">
        <x:v>240.6</x:v>
      </x:c>
    </x:row>
    <x:row r="2312" ht="15" customHeight="1">
      <x:c r="A2312" s="80" t="n">
        <x:v>46100</x:v>
      </x:c>
      <x:c r="B2312" s="78" t="str">
        <x:v>RM-0089</x:v>
      </x:c>
      <x:c r="C2312" s="78" t="n">
        <x:v>186.7</x:v>
      </x:c>
    </x:row>
    <x:row r="2313" ht="15" customHeight="1">
      <x:c r="A2313" s="80" t="n">
        <x:v>46093</x:v>
      </x:c>
      <x:c r="B2313" s="78" t="str">
        <x:v>RM-0089</x:v>
      </x:c>
      <x:c r="C2313" s="78" t="n">
        <x:v>161.2</x:v>
      </x:c>
    </x:row>
    <x:row r="2314" ht="15" customHeight="1">
      <x:c r="A2314" s="80" t="n">
        <x:v>46086</x:v>
      </x:c>
      <x:c r="B2314" s="78" t="str">
        <x:v>RM-0089</x:v>
      </x:c>
      <x:c r="C2314" s="78" t="n">
        <x:v>270.2</x:v>
      </x:c>
    </x:row>
    <x:row r="2315" ht="15" customHeight="1">
      <x:c r="A2315" s="80" t="n">
        <x:v>46079</x:v>
      </x:c>
      <x:c r="B2315" s="78" t="str">
        <x:v>RM-0089</x:v>
      </x:c>
      <x:c r="C2315" s="78" t="n">
        <x:v>217.8</x:v>
      </x:c>
    </x:row>
    <x:row r="2316" ht="15" customHeight="1">
      <x:c r="A2316" s="80" t="n">
        <x:v>46254</x:v>
      </x:c>
      <x:c r="B2316" s="78" t="str">
        <x:v>RM-0090</x:v>
      </x:c>
      <x:c r="C2316" s="78" t="n">
        <x:v>2500.5</x:v>
      </x:c>
    </x:row>
    <x:row r="2317" ht="15" customHeight="1">
      <x:c r="A2317" s="80" t="n">
        <x:v>46247</x:v>
      </x:c>
      <x:c r="B2317" s="78" t="str">
        <x:v>RM-0090</x:v>
      </x:c>
      <x:c r="C2317" s="78" t="n">
        <x:v>1681.5</x:v>
      </x:c>
    </x:row>
    <x:row r="2318" ht="15" customHeight="1">
      <x:c r="A2318" s="80" t="n">
        <x:v>46240</x:v>
      </x:c>
      <x:c r="B2318" s="78" t="str">
        <x:v>RM-0090</x:v>
      </x:c>
      <x:c r="C2318" s="78" t="n">
        <x:v>2298.8</x:v>
      </x:c>
    </x:row>
    <x:row r="2319" ht="15" customHeight="1">
      <x:c r="A2319" s="80" t="n">
        <x:v>46233</x:v>
      </x:c>
      <x:c r="B2319" s="78" t="str">
        <x:v>RM-0090</x:v>
      </x:c>
      <x:c r="C2319" s="78" t="n">
        <x:v>1855.2</x:v>
      </x:c>
    </x:row>
    <x:row r="2320" ht="15" customHeight="1">
      <x:c r="A2320" s="80" t="n">
        <x:v>46226</x:v>
      </x:c>
      <x:c r="B2320" s="78" t="str">
        <x:v>RM-0090</x:v>
      </x:c>
      <x:c r="C2320" s="78" t="n">
        <x:v>2098.1</x:v>
      </x:c>
    </x:row>
    <x:row r="2321" ht="15" customHeight="1">
      <x:c r="A2321" s="80" t="n">
        <x:v>46219</x:v>
      </x:c>
      <x:c r="B2321" s="78" t="str">
        <x:v>RM-0090</x:v>
      </x:c>
      <x:c r="C2321" s="78" t="n">
        <x:v>2107.8</x:v>
      </x:c>
    </x:row>
    <x:row r="2322" ht="15" customHeight="1">
      <x:c r="A2322" s="80" t="n">
        <x:v>46212</x:v>
      </x:c>
      <x:c r="B2322" s="78" t="str">
        <x:v>RM-0090</x:v>
      </x:c>
      <x:c r="C2322" s="78" t="n">
        <x:v>2055.4</x:v>
      </x:c>
    </x:row>
    <x:row r="2323" ht="15" customHeight="1">
      <x:c r="A2323" s="80" t="n">
        <x:v>46205</x:v>
      </x:c>
      <x:c r="B2323" s="78" t="str">
        <x:v>RM-0090</x:v>
      </x:c>
      <x:c r="C2323" s="78" t="n">
        <x:v>2856.9</x:v>
      </x:c>
    </x:row>
    <x:row r="2324" ht="15" customHeight="1">
      <x:c r="A2324" s="80" t="n">
        <x:v>46198</x:v>
      </x:c>
      <x:c r="B2324" s="78" t="str">
        <x:v>RM-0090</x:v>
      </x:c>
      <x:c r="C2324" s="78" t="n">
        <x:v>2220.6</x:v>
      </x:c>
    </x:row>
    <x:row r="2325" ht="15" customHeight="1">
      <x:c r="A2325" s="80" t="n">
        <x:v>46191</x:v>
      </x:c>
      <x:c r="B2325" s="78" t="str">
        <x:v>RM-0090</x:v>
      </x:c>
      <x:c r="C2325" s="78" t="n">
        <x:v>1894</x:v>
      </x:c>
    </x:row>
    <x:row r="2326" ht="15" customHeight="1">
      <x:c r="A2326" s="80" t="n">
        <x:v>46184</x:v>
      </x:c>
      <x:c r="B2326" s="78" t="str">
        <x:v>RM-0090</x:v>
      </x:c>
      <x:c r="C2326" s="78" t="n">
        <x:v>2260.6</x:v>
      </x:c>
    </x:row>
    <x:row r="2327" ht="15" customHeight="1">
      <x:c r="A2327" s="80" t="n">
        <x:v>46177</x:v>
      </x:c>
      <x:c r="B2327" s="78" t="str">
        <x:v>RM-0090</x:v>
      </x:c>
      <x:c r="C2327" s="78" t="n">
        <x:v>1702.7</x:v>
      </x:c>
    </x:row>
    <x:row r="2328" ht="15" customHeight="1">
      <x:c r="A2328" s="80" t="n">
        <x:v>46170</x:v>
      </x:c>
      <x:c r="B2328" s="78" t="str">
        <x:v>RM-0090</x:v>
      </x:c>
      <x:c r="C2328" s="78" t="n">
        <x:v>2523.8</x:v>
      </x:c>
    </x:row>
    <x:row r="2329" ht="15" customHeight="1">
      <x:c r="A2329" s="80" t="n">
        <x:v>46163</x:v>
      </x:c>
      <x:c r="B2329" s="78" t="str">
        <x:v>RM-0090</x:v>
      </x:c>
      <x:c r="C2329" s="78" t="n">
        <x:v>3182</x:v>
      </x:c>
    </x:row>
    <x:row r="2330" ht="15" customHeight="1">
      <x:c r="A2330" s="80" t="n">
        <x:v>46156</x:v>
      </x:c>
      <x:c r="B2330" s="78" t="str">
        <x:v>RM-0090</x:v>
      </x:c>
      <x:c r="C2330" s="78" t="n">
        <x:v>2506.4</x:v>
      </x:c>
    </x:row>
    <x:row r="2331" ht="15" customHeight="1">
      <x:c r="A2331" s="80" t="n">
        <x:v>46149</x:v>
      </x:c>
      <x:c r="B2331" s="78" t="str">
        <x:v>RM-0090</x:v>
      </x:c>
      <x:c r="C2331" s="78" t="n">
        <x:v>3034.5</x:v>
      </x:c>
    </x:row>
    <x:row r="2332" ht="15" customHeight="1">
      <x:c r="A2332" s="80" t="n">
        <x:v>46142</x:v>
      </x:c>
      <x:c r="B2332" s="78" t="str">
        <x:v>RM-0090</x:v>
      </x:c>
      <x:c r="C2332" s="78" t="n">
        <x:v>2427.1</x:v>
      </x:c>
    </x:row>
    <x:row r="2333" ht="15" customHeight="1">
      <x:c r="A2333" s="80" t="n">
        <x:v>46135</x:v>
      </x:c>
      <x:c r="B2333" s="78" t="str">
        <x:v>RM-0090</x:v>
      </x:c>
      <x:c r="C2333" s="78" t="n">
        <x:v>2197.6</x:v>
      </x:c>
    </x:row>
    <x:row r="2334" ht="15" customHeight="1">
      <x:c r="A2334" s="80" t="n">
        <x:v>46128</x:v>
      </x:c>
      <x:c r="B2334" s="78" t="str">
        <x:v>RM-0090</x:v>
      </x:c>
      <x:c r="C2334" s="78" t="n">
        <x:v>3036.5</x:v>
      </x:c>
    </x:row>
    <x:row r="2335" ht="15" customHeight="1">
      <x:c r="A2335" s="80" t="n">
        <x:v>46121</x:v>
      </x:c>
      <x:c r="B2335" s="78" t="str">
        <x:v>RM-0090</x:v>
      </x:c>
      <x:c r="C2335" s="78" t="n">
        <x:v>3117.9</x:v>
      </x:c>
    </x:row>
    <x:row r="2336" ht="15" customHeight="1">
      <x:c r="A2336" s="80" t="n">
        <x:v>46114</x:v>
      </x:c>
      <x:c r="B2336" s="78" t="str">
        <x:v>RM-0090</x:v>
      </x:c>
      <x:c r="C2336" s="78" t="n">
        <x:v>2544.9</x:v>
      </x:c>
    </x:row>
    <x:row r="2337" ht="15" customHeight="1">
      <x:c r="A2337" s="80" t="n">
        <x:v>46107</x:v>
      </x:c>
      <x:c r="B2337" s="78" t="str">
        <x:v>RM-0090</x:v>
      </x:c>
      <x:c r="C2337" s="78" t="n">
        <x:v>2860.6</x:v>
      </x:c>
    </x:row>
    <x:row r="2338" ht="15" customHeight="1">
      <x:c r="A2338" s="80" t="n">
        <x:v>46100</x:v>
      </x:c>
      <x:c r="B2338" s="78" t="str">
        <x:v>RM-0090</x:v>
      </x:c>
      <x:c r="C2338" s="78" t="n">
        <x:v>2957.7</x:v>
      </x:c>
    </x:row>
    <x:row r="2339" ht="15" customHeight="1">
      <x:c r="A2339" s="80" t="n">
        <x:v>46093</x:v>
      </x:c>
      <x:c r="B2339" s="78" t="str">
        <x:v>RM-0090</x:v>
      </x:c>
      <x:c r="C2339" s="78" t="n">
        <x:v>2069.4</x:v>
      </x:c>
    </x:row>
    <x:row r="2340" ht="15" customHeight="1">
      <x:c r="A2340" s="80" t="n">
        <x:v>46086</x:v>
      </x:c>
      <x:c r="B2340" s="78" t="str">
        <x:v>RM-0090</x:v>
      </x:c>
      <x:c r="C2340" s="78" t="n">
        <x:v>2415.5</x:v>
      </x:c>
    </x:row>
    <x:row r="2341" ht="15" customHeight="1">
      <x:c r="A2341" s="80" t="n">
        <x:v>46079</x:v>
      </x:c>
      <x:c r="B2341" s="78" t="str">
        <x:v>RM-0090</x:v>
      </x:c>
      <x:c r="C2341" s="78" t="n">
        <x:v>2357.8</x:v>
      </x:c>
    </x:row>
    <x:row r="2342" ht="15" customHeight="1">
      <x:c r="A2342" s="80" t="n">
        <x:v>46254</x:v>
      </x:c>
      <x:c r="B2342" s="78" t="str">
        <x:v>RM-0091</x:v>
      </x:c>
      <x:c r="C2342" s="78" t="n">
        <x:v>382.7</x:v>
      </x:c>
    </x:row>
    <x:row r="2343" ht="15" customHeight="1">
      <x:c r="A2343" s="80" t="n">
        <x:v>46247</x:v>
      </x:c>
      <x:c r="B2343" s="78" t="str">
        <x:v>RM-0091</x:v>
      </x:c>
      <x:c r="C2343" s="78" t="n">
        <x:v>520.4</x:v>
      </x:c>
    </x:row>
    <x:row r="2344" ht="15" customHeight="1">
      <x:c r="A2344" s="80" t="n">
        <x:v>46240</x:v>
      </x:c>
      <x:c r="B2344" s="78" t="str">
        <x:v>RM-0091</x:v>
      </x:c>
      <x:c r="C2344" s="78" t="n">
        <x:v>325.9</x:v>
      </x:c>
    </x:row>
    <x:row r="2345" ht="15" customHeight="1">
      <x:c r="A2345" s="80" t="n">
        <x:v>46233</x:v>
      </x:c>
      <x:c r="B2345" s="78" t="str">
        <x:v>RM-0091</x:v>
      </x:c>
      <x:c r="C2345" s="78" t="n">
        <x:v>382.5</x:v>
      </x:c>
    </x:row>
    <x:row r="2346" ht="15" customHeight="1">
      <x:c r="A2346" s="80" t="n">
        <x:v>46226</x:v>
      </x:c>
      <x:c r="B2346" s="78" t="str">
        <x:v>RM-0091</x:v>
      </x:c>
      <x:c r="C2346" s="78" t="n">
        <x:v>455.4</x:v>
      </x:c>
    </x:row>
    <x:row r="2347" ht="15" customHeight="1">
      <x:c r="A2347" s="80" t="n">
        <x:v>46219</x:v>
      </x:c>
      <x:c r="B2347" s="78" t="str">
        <x:v>RM-0091</x:v>
      </x:c>
      <x:c r="C2347" s="78" t="n">
        <x:v>459.6</x:v>
      </x:c>
    </x:row>
    <x:row r="2348" ht="15" customHeight="1">
      <x:c r="A2348" s="80" t="n">
        <x:v>46212</x:v>
      </x:c>
      <x:c r="B2348" s="78" t="str">
        <x:v>RM-0091</x:v>
      </x:c>
      <x:c r="C2348" s="78" t="n">
        <x:v>453.8</x:v>
      </x:c>
    </x:row>
    <x:row r="2349" ht="15" customHeight="1">
      <x:c r="A2349" s="80" t="n">
        <x:v>46205</x:v>
      </x:c>
      <x:c r="B2349" s="78" t="str">
        <x:v>RM-0091</x:v>
      </x:c>
      <x:c r="C2349" s="78" t="n">
        <x:v>360.2</x:v>
      </x:c>
    </x:row>
    <x:row r="2350" ht="15" customHeight="1">
      <x:c r="A2350" s="80" t="n">
        <x:v>46198</x:v>
      </x:c>
      <x:c r="B2350" s="78" t="str">
        <x:v>RM-0091</x:v>
      </x:c>
      <x:c r="C2350" s="78" t="n">
        <x:v>432.8</x:v>
      </x:c>
    </x:row>
    <x:row r="2351" ht="15" customHeight="1">
      <x:c r="A2351" s="80" t="n">
        <x:v>46191</x:v>
      </x:c>
      <x:c r="B2351" s="78" t="str">
        <x:v>RM-0091</x:v>
      </x:c>
      <x:c r="C2351" s="78" t="n">
        <x:v>538.1</x:v>
      </x:c>
    </x:row>
    <x:row r="2352" ht="15" customHeight="1">
      <x:c r="A2352" s="80" t="n">
        <x:v>46184</x:v>
      </x:c>
      <x:c r="B2352" s="78" t="str">
        <x:v>RM-0091</x:v>
      </x:c>
      <x:c r="C2352" s="78" t="n">
        <x:v>393</x:v>
      </x:c>
    </x:row>
    <x:row r="2353" ht="15" customHeight="1">
      <x:c r="A2353" s="80" t="n">
        <x:v>46177</x:v>
      </x:c>
      <x:c r="B2353" s="78" t="str">
        <x:v>RM-0091</x:v>
      </x:c>
      <x:c r="C2353" s="78" t="n">
        <x:v>540.4</x:v>
      </x:c>
    </x:row>
    <x:row r="2354" ht="15" customHeight="1">
      <x:c r="A2354" s="80" t="n">
        <x:v>46170</x:v>
      </x:c>
      <x:c r="B2354" s="78" t="str">
        <x:v>RM-0091</x:v>
      </x:c>
      <x:c r="C2354" s="78" t="n">
        <x:v>481.4</x:v>
      </x:c>
    </x:row>
    <x:row r="2355" ht="15" customHeight="1">
      <x:c r="A2355" s="80" t="n">
        <x:v>46163</x:v>
      </x:c>
      <x:c r="B2355" s="78" t="str">
        <x:v>RM-0091</x:v>
      </x:c>
      <x:c r="C2355" s="78" t="n">
        <x:v>582.4</x:v>
      </x:c>
    </x:row>
    <x:row r="2356" ht="15" customHeight="1">
      <x:c r="A2356" s="80" t="n">
        <x:v>46156</x:v>
      </x:c>
      <x:c r="B2356" s="78" t="str">
        <x:v>RM-0091</x:v>
      </x:c>
      <x:c r="C2356" s="78" t="n">
        <x:v>620.9</x:v>
      </x:c>
    </x:row>
    <x:row r="2357" ht="15" customHeight="1">
      <x:c r="A2357" s="80" t="n">
        <x:v>46149</x:v>
      </x:c>
      <x:c r="B2357" s="78" t="str">
        <x:v>RM-0091</x:v>
      </x:c>
      <x:c r="C2357" s="78" t="n">
        <x:v>637.1</x:v>
      </x:c>
    </x:row>
    <x:row r="2358" ht="15" customHeight="1">
      <x:c r="A2358" s="80" t="n">
        <x:v>46142</x:v>
      </x:c>
      <x:c r="B2358" s="78" t="str">
        <x:v>RM-0091</x:v>
      </x:c>
      <x:c r="C2358" s="78" t="n">
        <x:v>413.2</x:v>
      </x:c>
    </x:row>
    <x:row r="2359" ht="15" customHeight="1">
      <x:c r="A2359" s="80" t="n">
        <x:v>46135</x:v>
      </x:c>
      <x:c r="B2359" s="78" t="str">
        <x:v>RM-0091</x:v>
      </x:c>
      <x:c r="C2359" s="78" t="n">
        <x:v>579.9</x:v>
      </x:c>
    </x:row>
    <x:row r="2360" ht="15" customHeight="1">
      <x:c r="A2360" s="80" t="n">
        <x:v>46128</x:v>
      </x:c>
      <x:c r="B2360" s="78" t="str">
        <x:v>RM-0091</x:v>
      </x:c>
      <x:c r="C2360" s="78" t="n">
        <x:v>719.6</x:v>
      </x:c>
    </x:row>
    <x:row r="2361" ht="15" customHeight="1">
      <x:c r="A2361" s="80" t="n">
        <x:v>46121</x:v>
      </x:c>
      <x:c r="B2361" s="78" t="str">
        <x:v>RM-0091</x:v>
      </x:c>
      <x:c r="C2361" s="78" t="n">
        <x:v>477.9</x:v>
      </x:c>
    </x:row>
    <x:row r="2362" ht="15" customHeight="1">
      <x:c r="A2362" s="80" t="n">
        <x:v>46114</x:v>
      </x:c>
      <x:c r="B2362" s="78" t="str">
        <x:v>RM-0091</x:v>
      </x:c>
      <x:c r="C2362" s="78" t="n">
        <x:v>646.3</x:v>
      </x:c>
    </x:row>
    <x:row r="2363" ht="15" customHeight="1">
      <x:c r="A2363" s="80" t="n">
        <x:v>46107</x:v>
      </x:c>
      <x:c r="B2363" s="78" t="str">
        <x:v>RM-0091</x:v>
      </x:c>
      <x:c r="C2363" s="78" t="n">
        <x:v>694.5</x:v>
      </x:c>
    </x:row>
    <x:row r="2364" ht="15" customHeight="1">
      <x:c r="A2364" s="80" t="n">
        <x:v>46100</x:v>
      </x:c>
      <x:c r="B2364" s="78" t="str">
        <x:v>RM-0091</x:v>
      </x:c>
      <x:c r="C2364" s="78" t="n">
        <x:v>683.7</x:v>
      </x:c>
    </x:row>
    <x:row r="2365" ht="15" customHeight="1">
      <x:c r="A2365" s="80" t="n">
        <x:v>46093</x:v>
      </x:c>
      <x:c r="B2365" s="78" t="str">
        <x:v>RM-0091</x:v>
      </x:c>
      <x:c r="C2365" s="78" t="n">
        <x:v>670.2</x:v>
      </x:c>
    </x:row>
    <x:row r="2366" ht="15" customHeight="1">
      <x:c r="A2366" s="80" t="n">
        <x:v>46086</x:v>
      </x:c>
      <x:c r="B2366" s="78" t="str">
        <x:v>RM-0091</x:v>
      </x:c>
      <x:c r="C2366" s="78" t="n">
        <x:v>424.1</x:v>
      </x:c>
    </x:row>
    <x:row r="2367" ht="15" customHeight="1">
      <x:c r="A2367" s="80" t="n">
        <x:v>46079</x:v>
      </x:c>
      <x:c r="B2367" s="78" t="str">
        <x:v>RM-0091</x:v>
      </x:c>
      <x:c r="C2367" s="78" t="n">
        <x:v>502.2</x:v>
      </x:c>
    </x:row>
    <x:row r="2368" ht="15" customHeight="1">
      <x:c r="A2368" s="80" t="n">
        <x:v>46254</x:v>
      </x:c>
      <x:c r="B2368" s="78" t="str">
        <x:v>RM-0092</x:v>
      </x:c>
      <x:c r="C2368" s="78" t="n">
        <x:v>991.1</x:v>
      </x:c>
    </x:row>
    <x:row r="2369" ht="15" customHeight="1">
      <x:c r="A2369" s="80" t="n">
        <x:v>46247</x:v>
      </x:c>
      <x:c r="B2369" s="78" t="str">
        <x:v>RM-0092</x:v>
      </x:c>
      <x:c r="C2369" s="78" t="n">
        <x:v>830.4</x:v>
      </x:c>
    </x:row>
    <x:row r="2370" ht="15" customHeight="1">
      <x:c r="A2370" s="80" t="n">
        <x:v>46240</x:v>
      </x:c>
      <x:c r="B2370" s="78" t="str">
        <x:v>RM-0092</x:v>
      </x:c>
      <x:c r="C2370" s="78" t="n">
        <x:v>1164.3</x:v>
      </x:c>
    </x:row>
    <x:row r="2371" ht="15" customHeight="1">
      <x:c r="A2371" s="80" t="n">
        <x:v>46233</x:v>
      </x:c>
      <x:c r="B2371" s="78" t="str">
        <x:v>RM-0092</x:v>
      </x:c>
      <x:c r="C2371" s="78" t="n">
        <x:v>1199.3</x:v>
      </x:c>
    </x:row>
    <x:row r="2372" ht="15" customHeight="1">
      <x:c r="A2372" s="80" t="n">
        <x:v>46226</x:v>
      </x:c>
      <x:c r="B2372" s="78" t="str">
        <x:v>RM-0092</x:v>
      </x:c>
      <x:c r="C2372" s="78" t="n">
        <x:v>1008.2</x:v>
      </x:c>
    </x:row>
    <x:row r="2373" ht="15" customHeight="1">
      <x:c r="A2373" s="80" t="n">
        <x:v>46219</x:v>
      </x:c>
      <x:c r="B2373" s="78" t="str">
        <x:v>RM-0092</x:v>
      </x:c>
      <x:c r="C2373" s="78" t="n">
        <x:v>1222.5</x:v>
      </x:c>
    </x:row>
    <x:row r="2374" ht="15" customHeight="1">
      <x:c r="A2374" s="80" t="n">
        <x:v>46212</x:v>
      </x:c>
      <x:c r="B2374" s="78" t="str">
        <x:v>RM-0092</x:v>
      </x:c>
      <x:c r="C2374" s="78" t="n">
        <x:v>918.2</x:v>
      </x:c>
    </x:row>
    <x:row r="2375" ht="15" customHeight="1">
      <x:c r="A2375" s="80" t="n">
        <x:v>46205</x:v>
      </x:c>
      <x:c r="B2375" s="78" t="str">
        <x:v>RM-0092</x:v>
      </x:c>
      <x:c r="C2375" s="78" t="n">
        <x:v>1249.5</x:v>
      </x:c>
    </x:row>
    <x:row r="2376" ht="15" customHeight="1">
      <x:c r="A2376" s="80" t="n">
        <x:v>46198</x:v>
      </x:c>
      <x:c r="B2376" s="78" t="str">
        <x:v>RM-0092</x:v>
      </x:c>
      <x:c r="C2376" s="78" t="n">
        <x:v>768.6</x:v>
      </x:c>
    </x:row>
    <x:row r="2377" ht="15" customHeight="1">
      <x:c r="A2377" s="80" t="n">
        <x:v>46191</x:v>
      </x:c>
      <x:c r="B2377" s="78" t="str">
        <x:v>RM-0092</x:v>
      </x:c>
      <x:c r="C2377" s="78" t="n">
        <x:v>914.8</x:v>
      </x:c>
    </x:row>
    <x:row r="2378" ht="15" customHeight="1">
      <x:c r="A2378" s="80" t="n">
        <x:v>46184</x:v>
      </x:c>
      <x:c r="B2378" s="78" t="str">
        <x:v>RM-0092</x:v>
      </x:c>
      <x:c r="C2378" s="78" t="n">
        <x:v>1194</x:v>
      </x:c>
    </x:row>
    <x:row r="2379" ht="15" customHeight="1">
      <x:c r="A2379" s="80" t="n">
        <x:v>46177</x:v>
      </x:c>
      <x:c r="B2379" s="78" t="str">
        <x:v>RM-0092</x:v>
      </x:c>
      <x:c r="C2379" s="78" t="n">
        <x:v>1310.8</x:v>
      </x:c>
    </x:row>
    <x:row r="2380" ht="15" customHeight="1">
      <x:c r="A2380" s="80" t="n">
        <x:v>46170</x:v>
      </x:c>
      <x:c r="B2380" s="78" t="str">
        <x:v>RM-0092</x:v>
      </x:c>
      <x:c r="C2380" s="78" t="n">
        <x:v>836.7</x:v>
      </x:c>
    </x:row>
    <x:row r="2381" ht="15" customHeight="1">
      <x:c r="A2381" s="80" t="n">
        <x:v>46163</x:v>
      </x:c>
      <x:c r="B2381" s="78" t="str">
        <x:v>RM-0092</x:v>
      </x:c>
      <x:c r="C2381" s="78" t="n">
        <x:v>991</x:v>
      </x:c>
    </x:row>
    <x:row r="2382" ht="15" customHeight="1">
      <x:c r="A2382" s="80" t="n">
        <x:v>46156</x:v>
      </x:c>
      <x:c r="B2382" s="78" t="str">
        <x:v>RM-0092</x:v>
      </x:c>
      <x:c r="C2382" s="78" t="n">
        <x:v>1198.9</x:v>
      </x:c>
    </x:row>
    <x:row r="2383" ht="15" customHeight="1">
      <x:c r="A2383" s="80" t="n">
        <x:v>46149</x:v>
      </x:c>
      <x:c r="B2383" s="78" t="str">
        <x:v>RM-0092</x:v>
      </x:c>
      <x:c r="C2383" s="78" t="n">
        <x:v>1316</x:v>
      </x:c>
    </x:row>
    <x:row r="2384" ht="15" customHeight="1">
      <x:c r="A2384" s="80" t="n">
        <x:v>46142</x:v>
      </x:c>
      <x:c r="B2384" s="78" t="str">
        <x:v>RM-0092</x:v>
      </x:c>
      <x:c r="C2384" s="78" t="n">
        <x:v>989.1</x:v>
      </x:c>
    </x:row>
    <x:row r="2385" ht="15" customHeight="1">
      <x:c r="A2385" s="80" t="n">
        <x:v>46135</x:v>
      </x:c>
      <x:c r="B2385" s="78" t="str">
        <x:v>RM-0092</x:v>
      </x:c>
      <x:c r="C2385" s="78" t="n">
        <x:v>1359.3</x:v>
      </x:c>
    </x:row>
    <x:row r="2386" ht="15" customHeight="1">
      <x:c r="A2386" s="80" t="n">
        <x:v>46128</x:v>
      </x:c>
      <x:c r="B2386" s="78" t="str">
        <x:v>RM-0092</x:v>
      </x:c>
      <x:c r="C2386" s="78" t="n">
        <x:v>1187.7</x:v>
      </x:c>
    </x:row>
    <x:row r="2387" ht="15" customHeight="1">
      <x:c r="A2387" s="80" t="n">
        <x:v>46121</x:v>
      </x:c>
      <x:c r="B2387" s="78" t="str">
        <x:v>RM-0092</x:v>
      </x:c>
      <x:c r="C2387" s="78" t="n">
        <x:v>1153.1</x:v>
      </x:c>
    </x:row>
    <x:row r="2388" ht="15" customHeight="1">
      <x:c r="A2388" s="80" t="n">
        <x:v>46114</x:v>
      </x:c>
      <x:c r="B2388" s="78" t="str">
        <x:v>RM-0092</x:v>
      </x:c>
      <x:c r="C2388" s="78" t="n">
        <x:v>1396.6</x:v>
      </x:c>
    </x:row>
    <x:row r="2389" ht="15" customHeight="1">
      <x:c r="A2389" s="80" t="n">
        <x:v>46107</x:v>
      </x:c>
      <x:c r="B2389" s="78" t="str">
        <x:v>RM-0092</x:v>
      </x:c>
      <x:c r="C2389" s="78" t="n">
        <x:v>1241.6</x:v>
      </x:c>
    </x:row>
    <x:row r="2390" ht="15" customHeight="1">
      <x:c r="A2390" s="80" t="n">
        <x:v>46100</x:v>
      </x:c>
      <x:c r="B2390" s="78" t="str">
        <x:v>RM-0092</x:v>
      </x:c>
      <x:c r="C2390" s="78" t="n">
        <x:v>877.3</x:v>
      </x:c>
    </x:row>
    <x:row r="2391" ht="15" customHeight="1">
      <x:c r="A2391" s="80" t="n">
        <x:v>46093</x:v>
      </x:c>
      <x:c r="B2391" s="78" t="str">
        <x:v>RM-0092</x:v>
      </x:c>
      <x:c r="C2391" s="78" t="n">
        <x:v>1064.8</x:v>
      </x:c>
    </x:row>
    <x:row r="2392" ht="15" customHeight="1">
      <x:c r="A2392" s="80" t="n">
        <x:v>46086</x:v>
      </x:c>
      <x:c r="B2392" s="78" t="str">
        <x:v>RM-0092</x:v>
      </x:c>
      <x:c r="C2392" s="78" t="n">
        <x:v>1191.6</x:v>
      </x:c>
    </x:row>
    <x:row r="2393" ht="15" customHeight="1">
      <x:c r="A2393" s="80" t="n">
        <x:v>46079</x:v>
      </x:c>
      <x:c r="B2393" s="78" t="str">
        <x:v>RM-0092</x:v>
      </x:c>
      <x:c r="C2393" s="78" t="n">
        <x:v>1125.4</x:v>
      </x:c>
    </x:row>
    <x:row r="2394" ht="15" customHeight="1">
      <x:c r="A2394" s="80" t="n">
        <x:v>46254</x:v>
      </x:c>
      <x:c r="B2394" s="78" t="str">
        <x:v>RM-0093</x:v>
      </x:c>
      <x:c r="C2394" s="78" t="n">
        <x:v>1803.5</x:v>
      </x:c>
    </x:row>
    <x:row r="2395" ht="15" customHeight="1">
      <x:c r="A2395" s="80" t="n">
        <x:v>46247</x:v>
      </x:c>
      <x:c r="B2395" s="78" t="str">
        <x:v>RM-0093</x:v>
      </x:c>
      <x:c r="C2395" s="78" t="n">
        <x:v>1407.1</x:v>
      </x:c>
    </x:row>
    <x:row r="2396" ht="15" customHeight="1">
      <x:c r="A2396" s="80" t="n">
        <x:v>46240</x:v>
      </x:c>
      <x:c r="B2396" s="78" t="str">
        <x:v>RM-0093</x:v>
      </x:c>
      <x:c r="C2396" s="78" t="n">
        <x:v>1631</x:v>
      </x:c>
    </x:row>
    <x:row r="2397" ht="15" customHeight="1">
      <x:c r="A2397" s="80" t="n">
        <x:v>46233</x:v>
      </x:c>
      <x:c r="B2397" s="78" t="str">
        <x:v>RM-0093</x:v>
      </x:c>
      <x:c r="C2397" s="78" t="n">
        <x:v>1950.9</x:v>
      </x:c>
    </x:row>
    <x:row r="2398" ht="15" customHeight="1">
      <x:c r="A2398" s="80" t="n">
        <x:v>46226</x:v>
      </x:c>
      <x:c r="B2398" s="78" t="str">
        <x:v>RM-0093</x:v>
      </x:c>
      <x:c r="C2398" s="78" t="n">
        <x:v>1217</x:v>
      </x:c>
    </x:row>
    <x:row r="2399" ht="15" customHeight="1">
      <x:c r="A2399" s="80" t="n">
        <x:v>46219</x:v>
      </x:c>
      <x:c r="B2399" s="78" t="str">
        <x:v>RM-0093</x:v>
      </x:c>
      <x:c r="C2399" s="78" t="n">
        <x:v>1946.1</x:v>
      </x:c>
    </x:row>
    <x:row r="2400" ht="15" customHeight="1">
      <x:c r="A2400" s="80" t="n">
        <x:v>46212</x:v>
      </x:c>
      <x:c r="B2400" s="78" t="str">
        <x:v>RM-0093</x:v>
      </x:c>
      <x:c r="C2400" s="78" t="n">
        <x:v>1438.1</x:v>
      </x:c>
    </x:row>
    <x:row r="2401" ht="15" customHeight="1">
      <x:c r="A2401" s="80" t="n">
        <x:v>46205</x:v>
      </x:c>
      <x:c r="B2401" s="78" t="str">
        <x:v>RM-0093</x:v>
      </x:c>
      <x:c r="C2401" s="78" t="n">
        <x:v>1873.1</x:v>
      </x:c>
    </x:row>
    <x:row r="2402" ht="15" customHeight="1">
      <x:c r="A2402" s="80" t="n">
        <x:v>46198</x:v>
      </x:c>
      <x:c r="B2402" s="78" t="str">
        <x:v>RM-0093</x:v>
      </x:c>
      <x:c r="C2402" s="78" t="n">
        <x:v>1447.1</x:v>
      </x:c>
    </x:row>
    <x:row r="2403" ht="15" customHeight="1">
      <x:c r="A2403" s="80" t="n">
        <x:v>46191</x:v>
      </x:c>
      <x:c r="B2403" s="78" t="str">
        <x:v>RM-0093</x:v>
      </x:c>
      <x:c r="C2403" s="78" t="n">
        <x:v>1516.9</x:v>
      </x:c>
    </x:row>
    <x:row r="2404" ht="15" customHeight="1">
      <x:c r="A2404" s="80" t="n">
        <x:v>46184</x:v>
      </x:c>
      <x:c r="B2404" s="78" t="str">
        <x:v>RM-0093</x:v>
      </x:c>
      <x:c r="C2404" s="78" t="n">
        <x:v>1427.7</x:v>
      </x:c>
    </x:row>
    <x:row r="2405" ht="15" customHeight="1">
      <x:c r="A2405" s="80" t="n">
        <x:v>46177</x:v>
      </x:c>
      <x:c r="B2405" s="78" t="str">
        <x:v>RM-0093</x:v>
      </x:c>
      <x:c r="C2405" s="78" t="n">
        <x:v>1928.5</x:v>
      </x:c>
    </x:row>
    <x:row r="2406" ht="15" customHeight="1">
      <x:c r="A2406" s="80" t="n">
        <x:v>46170</x:v>
      </x:c>
      <x:c r="B2406" s="78" t="str">
        <x:v>RM-0093</x:v>
      </x:c>
      <x:c r="C2406" s="78" t="n">
        <x:v>1610.5</x:v>
      </x:c>
    </x:row>
    <x:row r="2407" ht="15" customHeight="1">
      <x:c r="A2407" s="80" t="n">
        <x:v>46163</x:v>
      </x:c>
      <x:c r="B2407" s="78" t="str">
        <x:v>RM-0093</x:v>
      </x:c>
      <x:c r="C2407" s="78" t="n">
        <x:v>1390.7</x:v>
      </x:c>
    </x:row>
    <x:row r="2408" ht="15" customHeight="1">
      <x:c r="A2408" s="80" t="n">
        <x:v>46156</x:v>
      </x:c>
      <x:c r="B2408" s="78" t="str">
        <x:v>RM-0093</x:v>
      </x:c>
      <x:c r="C2408" s="78" t="n">
        <x:v>1393.5</x:v>
      </x:c>
    </x:row>
    <x:row r="2409" ht="15" customHeight="1">
      <x:c r="A2409" s="80" t="n">
        <x:v>46149</x:v>
      </x:c>
      <x:c r="B2409" s="78" t="str">
        <x:v>RM-0093</x:v>
      </x:c>
      <x:c r="C2409" s="78" t="n">
        <x:v>2013.7</x:v>
      </x:c>
    </x:row>
    <x:row r="2410" ht="15" customHeight="1">
      <x:c r="A2410" s="80" t="n">
        <x:v>46142</x:v>
      </x:c>
      <x:c r="B2410" s="78" t="str">
        <x:v>RM-0093</x:v>
      </x:c>
      <x:c r="C2410" s="78" t="n">
        <x:v>2032.8</x:v>
      </x:c>
    </x:row>
    <x:row r="2411" ht="15" customHeight="1">
      <x:c r="A2411" s="80" t="n">
        <x:v>46135</x:v>
      </x:c>
      <x:c r="B2411" s="78" t="str">
        <x:v>RM-0093</x:v>
      </x:c>
      <x:c r="C2411" s="78" t="n">
        <x:v>1643.6</x:v>
      </x:c>
    </x:row>
    <x:row r="2412" ht="15" customHeight="1">
      <x:c r="A2412" s="80" t="n">
        <x:v>46128</x:v>
      </x:c>
      <x:c r="B2412" s="78" t="str">
        <x:v>RM-0093</x:v>
      </x:c>
      <x:c r="C2412" s="78" t="n">
        <x:v>2056.3</x:v>
      </x:c>
    </x:row>
    <x:row r="2413" ht="15" customHeight="1">
      <x:c r="A2413" s="80" t="n">
        <x:v>46121</x:v>
      </x:c>
      <x:c r="B2413" s="78" t="str">
        <x:v>RM-0093</x:v>
      </x:c>
      <x:c r="C2413" s="78" t="n">
        <x:v>2490</x:v>
      </x:c>
    </x:row>
    <x:row r="2414" ht="15" customHeight="1">
      <x:c r="A2414" s="80" t="n">
        <x:v>46114</x:v>
      </x:c>
      <x:c r="B2414" s="78" t="str">
        <x:v>RM-0093</x:v>
      </x:c>
      <x:c r="C2414" s="78" t="n">
        <x:v>2544.8</x:v>
      </x:c>
    </x:row>
    <x:row r="2415" ht="15" customHeight="1">
      <x:c r="A2415" s="80" t="n">
        <x:v>46107</x:v>
      </x:c>
      <x:c r="B2415" s="78" t="str">
        <x:v>RM-0093</x:v>
      </x:c>
      <x:c r="C2415" s="78" t="n">
        <x:v>1583.4</x:v>
      </x:c>
    </x:row>
    <x:row r="2416" ht="15" customHeight="1">
      <x:c r="A2416" s="80" t="n">
        <x:v>46100</x:v>
      </x:c>
      <x:c r="B2416" s="78" t="str">
        <x:v>RM-0093</x:v>
      </x:c>
      <x:c r="C2416" s="78" t="n">
        <x:v>2549.7</x:v>
      </x:c>
    </x:row>
    <x:row r="2417" ht="15" customHeight="1">
      <x:c r="A2417" s="80" t="n">
        <x:v>46093</x:v>
      </x:c>
      <x:c r="B2417" s="78" t="str">
        <x:v>RM-0093</x:v>
      </x:c>
      <x:c r="C2417" s="78" t="n">
        <x:v>1927.2</x:v>
      </x:c>
    </x:row>
    <x:row r="2418" ht="15" customHeight="1">
      <x:c r="A2418" s="80" t="n">
        <x:v>46086</x:v>
      </x:c>
      <x:c r="B2418" s="78" t="str">
        <x:v>RM-0093</x:v>
      </x:c>
      <x:c r="C2418" s="78" t="n">
        <x:v>1638.6</x:v>
      </x:c>
    </x:row>
    <x:row r="2419" ht="15" customHeight="1">
      <x:c r="A2419" s="80" t="n">
        <x:v>46079</x:v>
      </x:c>
      <x:c r="B2419" s="78" t="str">
        <x:v>RM-0093</x:v>
      </x:c>
      <x:c r="C2419" s="78" t="n">
        <x:v>2349.6</x:v>
      </x:c>
    </x:row>
    <x:row r="2420" ht="15" customHeight="1">
      <x:c r="A2420" s="80" t="n">
        <x:v>46254</x:v>
      </x:c>
      <x:c r="B2420" s="78" t="str">
        <x:v>RM-0094</x:v>
      </x:c>
      <x:c r="C2420" s="78" t="n">
        <x:v>224.1</x:v>
      </x:c>
    </x:row>
    <x:row r="2421" ht="15" customHeight="1">
      <x:c r="A2421" s="80" t="n">
        <x:v>46247</x:v>
      </x:c>
      <x:c r="B2421" s="78" t="str">
        <x:v>RM-0094</x:v>
      </x:c>
      <x:c r="C2421" s="78" t="n">
        <x:v>274</x:v>
      </x:c>
    </x:row>
    <x:row r="2422" ht="15" customHeight="1">
      <x:c r="A2422" s="80" t="n">
        <x:v>46240</x:v>
      </x:c>
      <x:c r="B2422" s="78" t="str">
        <x:v>RM-0094</x:v>
      </x:c>
      <x:c r="C2422" s="78" t="n">
        <x:v>386.3</x:v>
      </x:c>
    </x:row>
    <x:row r="2423" ht="15" customHeight="1">
      <x:c r="A2423" s="80" t="n">
        <x:v>46233</x:v>
      </x:c>
      <x:c r="B2423" s="78" t="str">
        <x:v>RM-0094</x:v>
      </x:c>
      <x:c r="C2423" s="78" t="n">
        <x:v>329.4</x:v>
      </x:c>
    </x:row>
    <x:row r="2424" ht="15" customHeight="1">
      <x:c r="A2424" s="80" t="n">
        <x:v>46226</x:v>
      </x:c>
      <x:c r="B2424" s="78" t="str">
        <x:v>RM-0094</x:v>
      </x:c>
      <x:c r="C2424" s="78" t="n">
        <x:v>371</x:v>
      </x:c>
    </x:row>
    <x:row r="2425" ht="15" customHeight="1">
      <x:c r="A2425" s="80" t="n">
        <x:v>46219</x:v>
      </x:c>
      <x:c r="B2425" s="78" t="str">
        <x:v>RM-0094</x:v>
      </x:c>
      <x:c r="C2425" s="78" t="n">
        <x:v>279.8</x:v>
      </x:c>
    </x:row>
    <x:row r="2426" ht="15" customHeight="1">
      <x:c r="A2426" s="80" t="n">
        <x:v>46212</x:v>
      </x:c>
      <x:c r="B2426" s="78" t="str">
        <x:v>RM-0094</x:v>
      </x:c>
      <x:c r="C2426" s="78" t="n">
        <x:v>271.7</x:v>
      </x:c>
    </x:row>
    <x:row r="2427" ht="15" customHeight="1">
      <x:c r="A2427" s="80" t="n">
        <x:v>46205</x:v>
      </x:c>
      <x:c r="B2427" s="78" t="str">
        <x:v>RM-0094</x:v>
      </x:c>
      <x:c r="C2427" s="78" t="n">
        <x:v>428.4</x:v>
      </x:c>
    </x:row>
    <x:row r="2428" ht="15" customHeight="1">
      <x:c r="A2428" s="80" t="n">
        <x:v>46198</x:v>
      </x:c>
      <x:c r="B2428" s="78" t="str">
        <x:v>RM-0094</x:v>
      </x:c>
      <x:c r="C2428" s="78" t="n">
        <x:v>405.3</x:v>
      </x:c>
    </x:row>
    <x:row r="2429" ht="15" customHeight="1">
      <x:c r="A2429" s="80" t="n">
        <x:v>46191</x:v>
      </x:c>
      <x:c r="B2429" s="78" t="str">
        <x:v>RM-0094</x:v>
      </x:c>
      <x:c r="C2429" s="78" t="n">
        <x:v>319.4</x:v>
      </x:c>
    </x:row>
    <x:row r="2430" ht="15" customHeight="1">
      <x:c r="A2430" s="80" t="n">
        <x:v>46184</x:v>
      </x:c>
      <x:c r="B2430" s="78" t="str">
        <x:v>RM-0094</x:v>
      </x:c>
      <x:c r="C2430" s="78" t="n">
        <x:v>296</x:v>
      </x:c>
    </x:row>
    <x:row r="2431" ht="15" customHeight="1">
      <x:c r="A2431" s="80" t="n">
        <x:v>46177</x:v>
      </x:c>
      <x:c r="B2431" s="78" t="str">
        <x:v>RM-0094</x:v>
      </x:c>
      <x:c r="C2431" s="78" t="n">
        <x:v>484.8</x:v>
      </x:c>
    </x:row>
    <x:row r="2432" ht="15" customHeight="1">
      <x:c r="A2432" s="80" t="n">
        <x:v>46170</x:v>
      </x:c>
      <x:c r="B2432" s="78" t="str">
        <x:v>RM-0094</x:v>
      </x:c>
      <x:c r="C2432" s="78" t="n">
        <x:v>480.4</x:v>
      </x:c>
    </x:row>
    <x:row r="2433" ht="15" customHeight="1">
      <x:c r="A2433" s="80" t="n">
        <x:v>46163</x:v>
      </x:c>
      <x:c r="B2433" s="78" t="str">
        <x:v>RM-0094</x:v>
      </x:c>
      <x:c r="C2433" s="78" t="n">
        <x:v>480.9</x:v>
      </x:c>
    </x:row>
    <x:row r="2434" ht="15" customHeight="1">
      <x:c r="A2434" s="80" t="n">
        <x:v>46156</x:v>
      </x:c>
      <x:c r="B2434" s="78" t="str">
        <x:v>RM-0094</x:v>
      </x:c>
      <x:c r="C2434" s="78" t="n">
        <x:v>370.8</x:v>
      </x:c>
    </x:row>
    <x:row r="2435" ht="15" customHeight="1">
      <x:c r="A2435" s="80" t="n">
        <x:v>46149</x:v>
      </x:c>
      <x:c r="B2435" s="78" t="str">
        <x:v>RM-0094</x:v>
      </x:c>
      <x:c r="C2435" s="78" t="n">
        <x:v>336.5</x:v>
      </x:c>
    </x:row>
    <x:row r="2436" ht="15" customHeight="1">
      <x:c r="A2436" s="80" t="n">
        <x:v>46142</x:v>
      </x:c>
      <x:c r="B2436" s="78" t="str">
        <x:v>RM-0094</x:v>
      </x:c>
      <x:c r="C2436" s="78" t="n">
        <x:v>473</x:v>
      </x:c>
    </x:row>
    <x:row r="2437" ht="15" customHeight="1">
      <x:c r="A2437" s="80" t="n">
        <x:v>46135</x:v>
      </x:c>
      <x:c r="B2437" s="78" t="str">
        <x:v>RM-0094</x:v>
      </x:c>
      <x:c r="C2437" s="78" t="n">
        <x:v>412.4</x:v>
      </x:c>
    </x:row>
    <x:row r="2438" ht="15" customHeight="1">
      <x:c r="A2438" s="80" t="n">
        <x:v>46128</x:v>
      </x:c>
      <x:c r="B2438" s="78" t="str">
        <x:v>RM-0094</x:v>
      </x:c>
      <x:c r="C2438" s="78" t="n">
        <x:v>462.8</x:v>
      </x:c>
    </x:row>
    <x:row r="2439" ht="15" customHeight="1">
      <x:c r="A2439" s="80" t="n">
        <x:v>46121</x:v>
      </x:c>
      <x:c r="B2439" s="78" t="str">
        <x:v>RM-0094</x:v>
      </x:c>
      <x:c r="C2439" s="78" t="n">
        <x:v>315.1</x:v>
      </x:c>
    </x:row>
    <x:row r="2440" ht="15" customHeight="1">
      <x:c r="A2440" s="80" t="n">
        <x:v>46114</x:v>
      </x:c>
      <x:c r="B2440" s="78" t="str">
        <x:v>RM-0094</x:v>
      </x:c>
      <x:c r="C2440" s="78" t="n">
        <x:v>390.5</x:v>
      </x:c>
    </x:row>
    <x:row r="2441" ht="15" customHeight="1">
      <x:c r="A2441" s="80" t="n">
        <x:v>46107</x:v>
      </x:c>
      <x:c r="B2441" s="78" t="str">
        <x:v>RM-0094</x:v>
      </x:c>
      <x:c r="C2441" s="78" t="n">
        <x:v>430.4</x:v>
      </x:c>
    </x:row>
    <x:row r="2442" ht="15" customHeight="1">
      <x:c r="A2442" s="80" t="n">
        <x:v>46100</x:v>
      </x:c>
      <x:c r="B2442" s="78" t="str">
        <x:v>RM-0094</x:v>
      </x:c>
      <x:c r="C2442" s="78" t="n">
        <x:v>304.7</x:v>
      </x:c>
    </x:row>
    <x:row r="2443" ht="15" customHeight="1">
      <x:c r="A2443" s="80" t="n">
        <x:v>46093</x:v>
      </x:c>
      <x:c r="B2443" s="78" t="str">
        <x:v>RM-0094</x:v>
      </x:c>
      <x:c r="C2443" s="78" t="n">
        <x:v>391.8</x:v>
      </x:c>
    </x:row>
    <x:row r="2444" ht="15" customHeight="1">
      <x:c r="A2444" s="80" t="n">
        <x:v>46086</x:v>
      </x:c>
      <x:c r="B2444" s="78" t="str">
        <x:v>RM-0094</x:v>
      </x:c>
      <x:c r="C2444" s="78" t="n">
        <x:v>411.8</x:v>
      </x:c>
    </x:row>
    <x:row r="2445" ht="15" customHeight="1">
      <x:c r="A2445" s="80" t="n">
        <x:v>46079</x:v>
      </x:c>
      <x:c r="B2445" s="78" t="str">
        <x:v>RM-0094</x:v>
      </x:c>
      <x:c r="C2445" s="78" t="n">
        <x:v>404.5</x:v>
      </x:c>
    </x:row>
    <x:row r="2446" ht="15" customHeight="1">
      <x:c r="A2446" s="80" t="n">
        <x:v>46254</x:v>
      </x:c>
      <x:c r="B2446" s="78" t="str">
        <x:v>RM-0095</x:v>
      </x:c>
      <x:c r="C2446" s="78" t="n">
        <x:v>1050</x:v>
      </x:c>
    </x:row>
    <x:row r="2447" ht="15" customHeight="1">
      <x:c r="A2447" s="80" t="n">
        <x:v>46247</x:v>
      </x:c>
      <x:c r="B2447" s="78" t="str">
        <x:v>RM-0095</x:v>
      </x:c>
      <x:c r="C2447" s="78" t="n">
        <x:v>667.5</x:v>
      </x:c>
    </x:row>
    <x:row r="2448" ht="15" customHeight="1">
      <x:c r="A2448" s="80" t="n">
        <x:v>46240</x:v>
      </x:c>
      <x:c r="B2448" s="78" t="str">
        <x:v>RM-0095</x:v>
      </x:c>
      <x:c r="C2448" s="78" t="n">
        <x:v>753.3</x:v>
      </x:c>
    </x:row>
    <x:row r="2449" ht="15" customHeight="1">
      <x:c r="A2449" s="80" t="n">
        <x:v>46233</x:v>
      </x:c>
      <x:c r="B2449" s="78" t="str">
        <x:v>RM-0095</x:v>
      </x:c>
      <x:c r="C2449" s="78" t="n">
        <x:v>1087.1</x:v>
      </x:c>
    </x:row>
    <x:row r="2450" ht="15" customHeight="1">
      <x:c r="A2450" s="80" t="n">
        <x:v>46226</x:v>
      </x:c>
      <x:c r="B2450" s="78" t="str">
        <x:v>RM-0095</x:v>
      </x:c>
      <x:c r="C2450" s="78" t="n">
        <x:v>1125.5</x:v>
      </x:c>
    </x:row>
    <x:row r="2451" ht="15" customHeight="1">
      <x:c r="A2451" s="80" t="n">
        <x:v>46219</x:v>
      </x:c>
      <x:c r="B2451" s="78" t="str">
        <x:v>RM-0095</x:v>
      </x:c>
      <x:c r="C2451" s="78" t="n">
        <x:v>886.7</x:v>
      </x:c>
    </x:row>
    <x:row r="2452" ht="15" customHeight="1">
      <x:c r="A2452" s="80" t="n">
        <x:v>46212</x:v>
      </x:c>
      <x:c r="B2452" s="78" t="str">
        <x:v>RM-0095</x:v>
      </x:c>
      <x:c r="C2452" s="78" t="n">
        <x:v>794.7</x:v>
      </x:c>
    </x:row>
    <x:row r="2453" ht="15" customHeight="1">
      <x:c r="A2453" s="80" t="n">
        <x:v>46205</x:v>
      </x:c>
      <x:c r="B2453" s="78" t="str">
        <x:v>RM-0095</x:v>
      </x:c>
      <x:c r="C2453" s="78" t="n">
        <x:v>1229.5</x:v>
      </x:c>
    </x:row>
    <x:row r="2454" ht="15" customHeight="1">
      <x:c r="A2454" s="80" t="n">
        <x:v>46198</x:v>
      </x:c>
      <x:c r="B2454" s="78" t="str">
        <x:v>RM-0095</x:v>
      </x:c>
      <x:c r="C2454" s="78" t="n">
        <x:v>1021.4</x:v>
      </x:c>
    </x:row>
    <x:row r="2455" ht="15" customHeight="1">
      <x:c r="A2455" s="80" t="n">
        <x:v>46191</x:v>
      </x:c>
      <x:c r="B2455" s="78" t="str">
        <x:v>RM-0095</x:v>
      </x:c>
      <x:c r="C2455" s="78" t="n">
        <x:v>1144.7</x:v>
      </x:c>
    </x:row>
    <x:row r="2456" ht="15" customHeight="1">
      <x:c r="A2456" s="80" t="n">
        <x:v>46184</x:v>
      </x:c>
      <x:c r="B2456" s="78" t="str">
        <x:v>RM-0095</x:v>
      </x:c>
      <x:c r="C2456" s="78" t="n">
        <x:v>1087.1</x:v>
      </x:c>
    </x:row>
    <x:row r="2457" ht="15" customHeight="1">
      <x:c r="A2457" s="80" t="n">
        <x:v>46177</x:v>
      </x:c>
      <x:c r="B2457" s="78" t="str">
        <x:v>RM-0095</x:v>
      </x:c>
      <x:c r="C2457" s="78" t="n">
        <x:v>1111.8</x:v>
      </x:c>
    </x:row>
    <x:row r="2458" ht="15" customHeight="1">
      <x:c r="A2458" s="80" t="n">
        <x:v>46170</x:v>
      </x:c>
      <x:c r="B2458" s="78" t="str">
        <x:v>RM-0095</x:v>
      </x:c>
      <x:c r="C2458" s="78" t="n">
        <x:v>1195.9</x:v>
      </x:c>
    </x:row>
    <x:row r="2459" ht="15" customHeight="1">
      <x:c r="A2459" s="80" t="n">
        <x:v>46163</x:v>
      </x:c>
      <x:c r="B2459" s="78" t="str">
        <x:v>RM-0095</x:v>
      </x:c>
      <x:c r="C2459" s="78" t="n">
        <x:v>1240.5</x:v>
      </x:c>
    </x:row>
    <x:row r="2460" ht="15" customHeight="1">
      <x:c r="A2460" s="80" t="n">
        <x:v>46156</x:v>
      </x:c>
      <x:c r="B2460" s="78" t="str">
        <x:v>RM-0095</x:v>
      </x:c>
      <x:c r="C2460" s="78" t="n">
        <x:v>1210.2</x:v>
      </x:c>
    </x:row>
    <x:row r="2461" ht="15" customHeight="1">
      <x:c r="A2461" s="80" t="n">
        <x:v>46149</x:v>
      </x:c>
      <x:c r="B2461" s="78" t="str">
        <x:v>RM-0095</x:v>
      </x:c>
      <x:c r="C2461" s="78" t="n">
        <x:v>1424.9</x:v>
      </x:c>
    </x:row>
    <x:row r="2462" ht="15" customHeight="1">
      <x:c r="A2462" s="80" t="n">
        <x:v>46142</x:v>
      </x:c>
      <x:c r="B2462" s="78" t="str">
        <x:v>RM-0095</x:v>
      </x:c>
      <x:c r="C2462" s="78" t="n">
        <x:v>1286.9</x:v>
      </x:c>
    </x:row>
    <x:row r="2463" ht="15" customHeight="1">
      <x:c r="A2463" s="80" t="n">
        <x:v>46135</x:v>
      </x:c>
      <x:c r="B2463" s="78" t="str">
        <x:v>RM-0095</x:v>
      </x:c>
      <x:c r="C2463" s="78" t="n">
        <x:v>1021.8</x:v>
      </x:c>
    </x:row>
    <x:row r="2464" ht="15" customHeight="1">
      <x:c r="A2464" s="80" t="n">
        <x:v>46128</x:v>
      </x:c>
      <x:c r="B2464" s="78" t="str">
        <x:v>RM-0095</x:v>
      </x:c>
      <x:c r="C2464" s="78" t="n">
        <x:v>909</x:v>
      </x:c>
    </x:row>
    <x:row r="2465" ht="15" customHeight="1">
      <x:c r="A2465" s="80" t="n">
        <x:v>46121</x:v>
      </x:c>
      <x:c r="B2465" s="78" t="str">
        <x:v>RM-0095</x:v>
      </x:c>
      <x:c r="C2465" s="78" t="n">
        <x:v>1035.8</x:v>
      </x:c>
    </x:row>
    <x:row r="2466" ht="15" customHeight="1">
      <x:c r="A2466" s="80" t="n">
        <x:v>46114</x:v>
      </x:c>
      <x:c r="B2466" s="78" t="str">
        <x:v>RM-0095</x:v>
      </x:c>
      <x:c r="C2466" s="78" t="n">
        <x:v>1168.2</x:v>
      </x:c>
    </x:row>
    <x:row r="2467" ht="15" customHeight="1">
      <x:c r="A2467" s="80" t="n">
        <x:v>46107</x:v>
      </x:c>
      <x:c r="B2467" s="78" t="str">
        <x:v>RM-0095</x:v>
      </x:c>
      <x:c r="C2467" s="78" t="n">
        <x:v>850.8</x:v>
      </x:c>
    </x:row>
    <x:row r="2468" ht="15" customHeight="1">
      <x:c r="A2468" s="80" t="n">
        <x:v>46100</x:v>
      </x:c>
      <x:c r="B2468" s="78" t="str">
        <x:v>RM-0095</x:v>
      </x:c>
      <x:c r="C2468" s="78" t="n">
        <x:v>1039.1</x:v>
      </x:c>
    </x:row>
    <x:row r="2469" ht="15" customHeight="1">
      <x:c r="A2469" s="80" t="n">
        <x:v>46093</x:v>
      </x:c>
      <x:c r="B2469" s="78" t="str">
        <x:v>RM-0095</x:v>
      </x:c>
      <x:c r="C2469" s="78" t="n">
        <x:v>1407.4</x:v>
      </x:c>
    </x:row>
    <x:row r="2470" ht="15" customHeight="1">
      <x:c r="A2470" s="80" t="n">
        <x:v>46086</x:v>
      </x:c>
      <x:c r="B2470" s="78" t="str">
        <x:v>RM-0095</x:v>
      </x:c>
      <x:c r="C2470" s="78" t="n">
        <x:v>1195.6</x:v>
      </x:c>
    </x:row>
    <x:row r="2471" ht="15" customHeight="1">
      <x:c r="A2471" s="80" t="n">
        <x:v>46079</x:v>
      </x:c>
      <x:c r="B2471" s="78" t="str">
        <x:v>RM-0095</x:v>
      </x:c>
      <x:c r="C2471" s="78" t="n">
        <x:v>777.2</x:v>
      </x:c>
    </x:row>
    <x:row r="2472" ht="15" customHeight="1">
      <x:c r="A2472" s="80" t="n">
        <x:v>46254</x:v>
      </x:c>
      <x:c r="B2472" s="78" t="str">
        <x:v>RM-0096</x:v>
      </x:c>
      <x:c r="C2472" s="78" t="n">
        <x:v>1440.1</x:v>
      </x:c>
    </x:row>
    <x:row r="2473" ht="15" customHeight="1">
      <x:c r="A2473" s="80" t="n">
        <x:v>46247</x:v>
      </x:c>
      <x:c r="B2473" s="78" t="str">
        <x:v>RM-0096</x:v>
      </x:c>
      <x:c r="C2473" s="78" t="n">
        <x:v>2201.8</x:v>
      </x:c>
    </x:row>
    <x:row r="2474" ht="15" customHeight="1">
      <x:c r="A2474" s="80" t="n">
        <x:v>46240</x:v>
      </x:c>
      <x:c r="B2474" s="78" t="str">
        <x:v>RM-0096</x:v>
      </x:c>
      <x:c r="C2474" s="78" t="n">
        <x:v>1303</x:v>
      </x:c>
    </x:row>
    <x:row r="2475" ht="15" customHeight="1">
      <x:c r="A2475" s="80" t="n">
        <x:v>46233</x:v>
      </x:c>
      <x:c r="B2475" s="78" t="str">
        <x:v>RM-0096</x:v>
      </x:c>
      <x:c r="C2475" s="78" t="n">
        <x:v>1986.9</x:v>
      </x:c>
    </x:row>
    <x:row r="2476" ht="15" customHeight="1">
      <x:c r="A2476" s="80" t="n">
        <x:v>46226</x:v>
      </x:c>
      <x:c r="B2476" s="78" t="str">
        <x:v>RM-0096</x:v>
      </x:c>
      <x:c r="C2476" s="78" t="n">
        <x:v>2036.3</x:v>
      </x:c>
    </x:row>
    <x:row r="2477" ht="15" customHeight="1">
      <x:c r="A2477" s="80" t="n">
        <x:v>46219</x:v>
      </x:c>
      <x:c r="B2477" s="78" t="str">
        <x:v>RM-0096</x:v>
      </x:c>
      <x:c r="C2477" s="78" t="n">
        <x:v>2190.4</x:v>
      </x:c>
    </x:row>
    <x:row r="2478" ht="15" customHeight="1">
      <x:c r="A2478" s="80" t="n">
        <x:v>46212</x:v>
      </x:c>
      <x:c r="B2478" s="78" t="str">
        <x:v>RM-0096</x:v>
      </x:c>
      <x:c r="C2478" s="78" t="n">
        <x:v>2392.6</x:v>
      </x:c>
    </x:row>
    <x:row r="2479" ht="15" customHeight="1">
      <x:c r="A2479" s="80" t="n">
        <x:v>46205</x:v>
      </x:c>
      <x:c r="B2479" s="78" t="str">
        <x:v>RM-0096</x:v>
      </x:c>
      <x:c r="C2479" s="78" t="n">
        <x:v>2365.1</x:v>
      </x:c>
    </x:row>
    <x:row r="2480" ht="15" customHeight="1">
      <x:c r="A2480" s="80" t="n">
        <x:v>46198</x:v>
      </x:c>
      <x:c r="B2480" s="78" t="str">
        <x:v>RM-0096</x:v>
      </x:c>
      <x:c r="C2480" s="78" t="n">
        <x:v>2218.1</x:v>
      </x:c>
    </x:row>
    <x:row r="2481" ht="15" customHeight="1">
      <x:c r="A2481" s="80" t="n">
        <x:v>46191</x:v>
      </x:c>
      <x:c r="B2481" s="78" t="str">
        <x:v>RM-0096</x:v>
      </x:c>
      <x:c r="C2481" s="78" t="n">
        <x:v>1872.5</x:v>
      </x:c>
    </x:row>
    <x:row r="2482" ht="15" customHeight="1">
      <x:c r="A2482" s="80" t="n">
        <x:v>46184</x:v>
      </x:c>
      <x:c r="B2482" s="78" t="str">
        <x:v>RM-0096</x:v>
      </x:c>
      <x:c r="C2482" s="78" t="n">
        <x:v>1825.5</x:v>
      </x:c>
    </x:row>
    <x:row r="2483" ht="15" customHeight="1">
      <x:c r="A2483" s="80" t="n">
        <x:v>46177</x:v>
      </x:c>
      <x:c r="B2483" s="78" t="str">
        <x:v>RM-0096</x:v>
      </x:c>
      <x:c r="C2483" s="78" t="n">
        <x:v>2589.8</x:v>
      </x:c>
    </x:row>
    <x:row r="2484" ht="15" customHeight="1">
      <x:c r="A2484" s="80" t="n">
        <x:v>46170</x:v>
      </x:c>
      <x:c r="B2484" s="78" t="str">
        <x:v>RM-0096</x:v>
      </x:c>
      <x:c r="C2484" s="78" t="n">
        <x:v>1564.1</x:v>
      </x:c>
    </x:row>
    <x:row r="2485" ht="15" customHeight="1">
      <x:c r="A2485" s="80" t="n">
        <x:v>46163</x:v>
      </x:c>
      <x:c r="B2485" s="78" t="str">
        <x:v>RM-0096</x:v>
      </x:c>
      <x:c r="C2485" s="78" t="n">
        <x:v>2653.6</x:v>
      </x:c>
    </x:row>
    <x:row r="2486" ht="15" customHeight="1">
      <x:c r="A2486" s="80" t="n">
        <x:v>46156</x:v>
      </x:c>
      <x:c r="B2486" s="78" t="str">
        <x:v>RM-0096</x:v>
      </x:c>
      <x:c r="C2486" s="78" t="n">
        <x:v>1993</x:v>
      </x:c>
    </x:row>
    <x:row r="2487" ht="15" customHeight="1">
      <x:c r="A2487" s="80" t="n">
        <x:v>46149</x:v>
      </x:c>
      <x:c r="B2487" s="78" t="str">
        <x:v>RM-0096</x:v>
      </x:c>
      <x:c r="C2487" s="78" t="n">
        <x:v>2407.6</x:v>
      </x:c>
    </x:row>
    <x:row r="2488" ht="15" customHeight="1">
      <x:c r="A2488" s="80" t="n">
        <x:v>46142</x:v>
      </x:c>
      <x:c r="B2488" s="78" t="str">
        <x:v>RM-0096</x:v>
      </x:c>
      <x:c r="C2488" s="78" t="n">
        <x:v>2308.6</x:v>
      </x:c>
    </x:row>
    <x:row r="2489" ht="15" customHeight="1">
      <x:c r="A2489" s="80" t="n">
        <x:v>46135</x:v>
      </x:c>
      <x:c r="B2489" s="78" t="str">
        <x:v>RM-0096</x:v>
      </x:c>
      <x:c r="C2489" s="78" t="n">
        <x:v>2531.8</x:v>
      </x:c>
    </x:row>
    <x:row r="2490" ht="15" customHeight="1">
      <x:c r="A2490" s="80" t="n">
        <x:v>46128</x:v>
      </x:c>
      <x:c r="B2490" s="78" t="str">
        <x:v>RM-0096</x:v>
      </x:c>
      <x:c r="C2490" s="78" t="n">
        <x:v>2421.4</x:v>
      </x:c>
    </x:row>
    <x:row r="2491" ht="15" customHeight="1">
      <x:c r="A2491" s="80" t="n">
        <x:v>46121</x:v>
      </x:c>
      <x:c r="B2491" s="78" t="str">
        <x:v>RM-0096</x:v>
      </x:c>
      <x:c r="C2491" s="78" t="n">
        <x:v>2060.3</x:v>
      </x:c>
    </x:row>
    <x:row r="2492" ht="15" customHeight="1">
      <x:c r="A2492" s="80" t="n">
        <x:v>46114</x:v>
      </x:c>
      <x:c r="B2492" s="78" t="str">
        <x:v>RM-0096</x:v>
      </x:c>
      <x:c r="C2492" s="78" t="n">
        <x:v>2030.7</x:v>
      </x:c>
    </x:row>
    <x:row r="2493" ht="15" customHeight="1">
      <x:c r="A2493" s="80" t="n">
        <x:v>46107</x:v>
      </x:c>
      <x:c r="B2493" s="78" t="str">
        <x:v>RM-0096</x:v>
      </x:c>
      <x:c r="C2493" s="78" t="n">
        <x:v>1665.7</x:v>
      </x:c>
    </x:row>
    <x:row r="2494" ht="15" customHeight="1">
      <x:c r="A2494" s="80" t="n">
        <x:v>46100</x:v>
      </x:c>
      <x:c r="B2494" s="78" t="str">
        <x:v>RM-0096</x:v>
      </x:c>
      <x:c r="C2494" s="78" t="n">
        <x:v>2092.1</x:v>
      </x:c>
    </x:row>
    <x:row r="2495" ht="15" customHeight="1">
      <x:c r="A2495" s="80" t="n">
        <x:v>46093</x:v>
      </x:c>
      <x:c r="B2495" s="78" t="str">
        <x:v>RM-0096</x:v>
      </x:c>
      <x:c r="C2495" s="78" t="n">
        <x:v>2667</x:v>
      </x:c>
    </x:row>
    <x:row r="2496" ht="15" customHeight="1">
      <x:c r="A2496" s="80" t="n">
        <x:v>46086</x:v>
      </x:c>
      <x:c r="B2496" s="78" t="str">
        <x:v>RM-0096</x:v>
      </x:c>
      <x:c r="C2496" s="78" t="n">
        <x:v>1772.7</x:v>
      </x:c>
    </x:row>
    <x:row r="2497" ht="15" customHeight="1">
      <x:c r="A2497" s="80" t="n">
        <x:v>46079</x:v>
      </x:c>
      <x:c r="B2497" s="78" t="str">
        <x:v>RM-0096</x:v>
      </x:c>
      <x:c r="C2497" s="78" t="n">
        <x:v>2216.7</x:v>
      </x:c>
    </x:row>
    <x:row r="2498" ht="15" customHeight="1">
      <x:c r="A2498" s="80" t="n">
        <x:v>46254</x:v>
      </x:c>
      <x:c r="B2498" s="78" t="str">
        <x:v>RM-0097</x:v>
      </x:c>
      <x:c r="C2498" s="78" t="n">
        <x:v>190.4</x:v>
      </x:c>
    </x:row>
    <x:row r="2499" ht="15" customHeight="1">
      <x:c r="A2499" s="80" t="n">
        <x:v>46247</x:v>
      </x:c>
      <x:c r="B2499" s="78" t="str">
        <x:v>RM-0097</x:v>
      </x:c>
      <x:c r="C2499" s="78" t="n">
        <x:v>209.3</x:v>
      </x:c>
    </x:row>
    <x:row r="2500" ht="15" customHeight="1">
      <x:c r="A2500" s="80" t="n">
        <x:v>46240</x:v>
      </x:c>
      <x:c r="B2500" s="78" t="str">
        <x:v>RM-0097</x:v>
      </x:c>
      <x:c r="C2500" s="78" t="n">
        <x:v>334.5</x:v>
      </x:c>
    </x:row>
    <x:row r="2501" ht="15" customHeight="1">
      <x:c r="A2501" s="80" t="n">
        <x:v>46233</x:v>
      </x:c>
      <x:c r="B2501" s="78" t="str">
        <x:v>RM-0097</x:v>
      </x:c>
      <x:c r="C2501" s="78" t="n">
        <x:v>300.8</x:v>
      </x:c>
    </x:row>
    <x:row r="2502" ht="15" customHeight="1">
      <x:c r="A2502" s="80" t="n">
        <x:v>46226</x:v>
      </x:c>
      <x:c r="B2502" s="78" t="str">
        <x:v>RM-0097</x:v>
      </x:c>
      <x:c r="C2502" s="78" t="n">
        <x:v>216.2</x:v>
      </x:c>
    </x:row>
    <x:row r="2503" ht="15" customHeight="1">
      <x:c r="A2503" s="80" t="n">
        <x:v>46219</x:v>
      </x:c>
      <x:c r="B2503" s="78" t="str">
        <x:v>RM-0097</x:v>
      </x:c>
      <x:c r="C2503" s="78" t="n">
        <x:v>353.8</x:v>
      </x:c>
    </x:row>
    <x:row r="2504" ht="15" customHeight="1">
      <x:c r="A2504" s="80" t="n">
        <x:v>46212</x:v>
      </x:c>
      <x:c r="B2504" s="78" t="str">
        <x:v>RM-0097</x:v>
      </x:c>
      <x:c r="C2504" s="78" t="n">
        <x:v>217.2</x:v>
      </x:c>
    </x:row>
    <x:row r="2505" ht="15" customHeight="1">
      <x:c r="A2505" s="80" t="n">
        <x:v>46205</x:v>
      </x:c>
      <x:c r="B2505" s="78" t="str">
        <x:v>RM-0097</x:v>
      </x:c>
      <x:c r="C2505" s="78" t="n">
        <x:v>383.1</x:v>
      </x:c>
    </x:row>
    <x:row r="2506" ht="15" customHeight="1">
      <x:c r="A2506" s="80" t="n">
        <x:v>46198</x:v>
      </x:c>
      <x:c r="B2506" s="78" t="str">
        <x:v>RM-0097</x:v>
      </x:c>
      <x:c r="C2506" s="78" t="n">
        <x:v>239</x:v>
      </x:c>
    </x:row>
    <x:row r="2507" ht="15" customHeight="1">
      <x:c r="A2507" s="80" t="n">
        <x:v>46191</x:v>
      </x:c>
      <x:c r="B2507" s="78" t="str">
        <x:v>RM-0097</x:v>
      </x:c>
      <x:c r="C2507" s="78" t="n">
        <x:v>411.1</x:v>
      </x:c>
    </x:row>
    <x:row r="2508" ht="15" customHeight="1">
      <x:c r="A2508" s="80" t="n">
        <x:v>46184</x:v>
      </x:c>
      <x:c r="B2508" s="78" t="str">
        <x:v>RM-0097</x:v>
      </x:c>
      <x:c r="C2508" s="78" t="n">
        <x:v>384.9</x:v>
      </x:c>
    </x:row>
    <x:row r="2509" ht="15" customHeight="1">
      <x:c r="A2509" s="80" t="n">
        <x:v>46177</x:v>
      </x:c>
      <x:c r="B2509" s="78" t="str">
        <x:v>RM-0097</x:v>
      </x:c>
      <x:c r="C2509" s="78" t="n">
        <x:v>317.8</x:v>
      </x:c>
    </x:row>
    <x:row r="2510" ht="15" customHeight="1">
      <x:c r="A2510" s="80" t="n">
        <x:v>46170</x:v>
      </x:c>
      <x:c r="B2510" s="78" t="str">
        <x:v>RM-0097</x:v>
      </x:c>
      <x:c r="C2510" s="78" t="n">
        <x:v>331.9</x:v>
      </x:c>
    </x:row>
    <x:row r="2511" ht="15" customHeight="1">
      <x:c r="A2511" s="80" t="n">
        <x:v>46163</x:v>
      </x:c>
      <x:c r="B2511" s="78" t="str">
        <x:v>RM-0097</x:v>
      </x:c>
      <x:c r="C2511" s="78" t="n">
        <x:v>399.3</x:v>
      </x:c>
    </x:row>
    <x:row r="2512" ht="15" customHeight="1">
      <x:c r="A2512" s="80" t="n">
        <x:v>46156</x:v>
      </x:c>
      <x:c r="B2512" s="78" t="str">
        <x:v>RM-0097</x:v>
      </x:c>
      <x:c r="C2512" s="78" t="n">
        <x:v>379.4</x:v>
      </x:c>
    </x:row>
    <x:row r="2513" ht="15" customHeight="1">
      <x:c r="A2513" s="80" t="n">
        <x:v>46149</x:v>
      </x:c>
      <x:c r="B2513" s="78" t="str">
        <x:v>RM-0097</x:v>
      </x:c>
      <x:c r="C2513" s="78" t="n">
        <x:v>281.5</x:v>
      </x:c>
    </x:row>
    <x:row r="2514" ht="15" customHeight="1">
      <x:c r="A2514" s="80" t="n">
        <x:v>46142</x:v>
      </x:c>
      <x:c r="B2514" s="78" t="str">
        <x:v>RM-0097</x:v>
      </x:c>
      <x:c r="C2514" s="78" t="n">
        <x:v>366.4</x:v>
      </x:c>
    </x:row>
    <x:row r="2515" ht="15" customHeight="1">
      <x:c r="A2515" s="80" t="n">
        <x:v>46135</x:v>
      </x:c>
      <x:c r="B2515" s="78" t="str">
        <x:v>RM-0097</x:v>
      </x:c>
      <x:c r="C2515" s="78" t="n">
        <x:v>288</x:v>
      </x:c>
    </x:row>
    <x:row r="2516" ht="15" customHeight="1">
      <x:c r="A2516" s="80" t="n">
        <x:v>46128</x:v>
      </x:c>
      <x:c r="B2516" s="78" t="str">
        <x:v>RM-0097</x:v>
      </x:c>
      <x:c r="C2516" s="78" t="n">
        <x:v>275.6</x:v>
      </x:c>
    </x:row>
    <x:row r="2517" ht="15" customHeight="1">
      <x:c r="A2517" s="80" t="n">
        <x:v>46121</x:v>
      </x:c>
      <x:c r="B2517" s="78" t="str">
        <x:v>RM-0097</x:v>
      </x:c>
      <x:c r="C2517" s="78" t="n">
        <x:v>304.2</x:v>
      </x:c>
    </x:row>
    <x:row r="2518" ht="15" customHeight="1">
      <x:c r="A2518" s="80" t="n">
        <x:v>46114</x:v>
      </x:c>
      <x:c r="B2518" s="78" t="str">
        <x:v>RM-0097</x:v>
      </x:c>
      <x:c r="C2518" s="78" t="n">
        <x:v>449.4</x:v>
      </x:c>
    </x:row>
    <x:row r="2519" ht="15" customHeight="1">
      <x:c r="A2519" s="80" t="n">
        <x:v>46107</x:v>
      </x:c>
      <x:c r="B2519" s="78" t="str">
        <x:v>RM-0097</x:v>
      </x:c>
      <x:c r="C2519" s="78" t="n">
        <x:v>372.5</x:v>
      </x:c>
    </x:row>
    <x:row r="2520" ht="15" customHeight="1">
      <x:c r="A2520" s="80" t="n">
        <x:v>46100</x:v>
      </x:c>
      <x:c r="B2520" s="78" t="str">
        <x:v>RM-0097</x:v>
      </x:c>
      <x:c r="C2520" s="78" t="n">
        <x:v>349.9</x:v>
      </x:c>
    </x:row>
    <x:row r="2521" ht="15" customHeight="1">
      <x:c r="A2521" s="80" t="n">
        <x:v>46093</x:v>
      </x:c>
      <x:c r="B2521" s="78" t="str">
        <x:v>RM-0097</x:v>
      </x:c>
      <x:c r="C2521" s="78" t="n">
        <x:v>302</x:v>
      </x:c>
    </x:row>
    <x:row r="2522" ht="15" customHeight="1">
      <x:c r="A2522" s="80" t="n">
        <x:v>46086</x:v>
      </x:c>
      <x:c r="B2522" s="78" t="str">
        <x:v>RM-0097</x:v>
      </x:c>
      <x:c r="C2522" s="78" t="n">
        <x:v>366.1</x:v>
      </x:c>
    </x:row>
    <x:row r="2523" ht="15" customHeight="1">
      <x:c r="A2523" s="80" t="n">
        <x:v>46079</x:v>
      </x:c>
      <x:c r="B2523" s="78" t="str">
        <x:v>RM-0097</x:v>
      </x:c>
      <x:c r="C2523" s="78" t="n">
        <x:v>416.3</x:v>
      </x:c>
    </x:row>
    <x:row r="2524" ht="15" customHeight="1">
      <x:c r="A2524" s="80" t="n">
        <x:v>46254</x:v>
      </x:c>
      <x:c r="B2524" s="78" t="str">
        <x:v>RM-0098</x:v>
      </x:c>
      <x:c r="C2524" s="78" t="n">
        <x:v>878.8</x:v>
      </x:c>
    </x:row>
    <x:row r="2525" ht="15" customHeight="1">
      <x:c r="A2525" s="80" t="n">
        <x:v>46247</x:v>
      </x:c>
      <x:c r="B2525" s="78" t="str">
        <x:v>RM-0098</x:v>
      </x:c>
      <x:c r="C2525" s="78" t="n">
        <x:v>559.2</x:v>
      </x:c>
    </x:row>
    <x:row r="2526" ht="15" customHeight="1">
      <x:c r="A2526" s="80" t="n">
        <x:v>46240</x:v>
      </x:c>
      <x:c r="B2526" s="78" t="str">
        <x:v>RM-0098</x:v>
      </x:c>
      <x:c r="C2526" s="78" t="n">
        <x:v>646.5</x:v>
      </x:c>
    </x:row>
    <x:row r="2527" ht="15" customHeight="1">
      <x:c r="A2527" s="80" t="n">
        <x:v>46233</x:v>
      </x:c>
      <x:c r="B2527" s="78" t="str">
        <x:v>RM-0098</x:v>
      </x:c>
      <x:c r="C2527" s="78" t="n">
        <x:v>626</x:v>
      </x:c>
    </x:row>
    <x:row r="2528" ht="15" customHeight="1">
      <x:c r="A2528" s="80" t="n">
        <x:v>46226</x:v>
      </x:c>
      <x:c r="B2528" s="78" t="str">
        <x:v>RM-0098</x:v>
      </x:c>
      <x:c r="C2528" s="78" t="n">
        <x:v>595.2</x:v>
      </x:c>
    </x:row>
    <x:row r="2529" ht="15" customHeight="1">
      <x:c r="A2529" s="80" t="n">
        <x:v>46219</x:v>
      </x:c>
      <x:c r="B2529" s="78" t="str">
        <x:v>RM-0098</x:v>
      </x:c>
      <x:c r="C2529" s="78" t="n">
        <x:v>651.7</x:v>
      </x:c>
    </x:row>
    <x:row r="2530" ht="15" customHeight="1">
      <x:c r="A2530" s="80" t="n">
        <x:v>46212</x:v>
      </x:c>
      <x:c r="B2530" s="78" t="str">
        <x:v>RM-0098</x:v>
      </x:c>
      <x:c r="C2530" s="78" t="n">
        <x:v>863</x:v>
      </x:c>
    </x:row>
    <x:row r="2531" ht="15" customHeight="1">
      <x:c r="A2531" s="80" t="n">
        <x:v>46205</x:v>
      </x:c>
      <x:c r="B2531" s="78" t="str">
        <x:v>RM-0098</x:v>
      </x:c>
      <x:c r="C2531" s="78" t="n">
        <x:v>718.1</x:v>
      </x:c>
    </x:row>
    <x:row r="2532" ht="15" customHeight="1">
      <x:c r="A2532" s="80" t="n">
        <x:v>46198</x:v>
      </x:c>
      <x:c r="B2532" s="78" t="str">
        <x:v>RM-0098</x:v>
      </x:c>
      <x:c r="C2532" s="78" t="n">
        <x:v>804.7</x:v>
      </x:c>
    </x:row>
    <x:row r="2533" ht="15" customHeight="1">
      <x:c r="A2533" s="80" t="n">
        <x:v>46191</x:v>
      </x:c>
      <x:c r="B2533" s="78" t="str">
        <x:v>RM-0098</x:v>
      </x:c>
      <x:c r="C2533" s="78" t="n">
        <x:v>981.4</x:v>
      </x:c>
    </x:row>
    <x:row r="2534" ht="15" customHeight="1">
      <x:c r="A2534" s="80" t="n">
        <x:v>46184</x:v>
      </x:c>
      <x:c r="B2534" s="78" t="str">
        <x:v>RM-0098</x:v>
      </x:c>
      <x:c r="C2534" s="78" t="n">
        <x:v>993.7</x:v>
      </x:c>
    </x:row>
    <x:row r="2535" ht="15" customHeight="1">
      <x:c r="A2535" s="80" t="n">
        <x:v>46177</x:v>
      </x:c>
      <x:c r="B2535" s="78" t="str">
        <x:v>RM-0098</x:v>
      </x:c>
      <x:c r="C2535" s="78" t="n">
        <x:v>926.2</x:v>
      </x:c>
    </x:row>
    <x:row r="2536" ht="15" customHeight="1">
      <x:c r="A2536" s="80" t="n">
        <x:v>46170</x:v>
      </x:c>
      <x:c r="B2536" s="78" t="str">
        <x:v>RM-0098</x:v>
      </x:c>
      <x:c r="C2536" s="78" t="n">
        <x:v>756.7</x:v>
      </x:c>
    </x:row>
    <x:row r="2537" ht="15" customHeight="1">
      <x:c r="A2537" s="80" t="n">
        <x:v>46163</x:v>
      </x:c>
      <x:c r="B2537" s="78" t="str">
        <x:v>RM-0098</x:v>
      </x:c>
      <x:c r="C2537" s="78" t="n">
        <x:v>1069.5</x:v>
      </x:c>
    </x:row>
    <x:row r="2538" ht="15" customHeight="1">
      <x:c r="A2538" s="80" t="n">
        <x:v>46156</x:v>
      </x:c>
      <x:c r="B2538" s="78" t="str">
        <x:v>RM-0098</x:v>
      </x:c>
      <x:c r="C2538" s="78" t="n">
        <x:v>770.5</x:v>
      </x:c>
    </x:row>
    <x:row r="2539" ht="15" customHeight="1">
      <x:c r="A2539" s="80" t="n">
        <x:v>46149</x:v>
      </x:c>
      <x:c r="B2539" s="78" t="str">
        <x:v>RM-0098</x:v>
      </x:c>
      <x:c r="C2539" s="78" t="n">
        <x:v>804</x:v>
      </x:c>
    </x:row>
    <x:row r="2540" ht="15" customHeight="1">
      <x:c r="A2540" s="80" t="n">
        <x:v>46142</x:v>
      </x:c>
      <x:c r="B2540" s="78" t="str">
        <x:v>RM-0098</x:v>
      </x:c>
      <x:c r="C2540" s="78" t="n">
        <x:v>1051.2</x:v>
      </x:c>
    </x:row>
    <x:row r="2541" ht="15" customHeight="1">
      <x:c r="A2541" s="80" t="n">
        <x:v>46135</x:v>
      </x:c>
      <x:c r="B2541" s="78" t="str">
        <x:v>RM-0098</x:v>
      </x:c>
      <x:c r="C2541" s="78" t="n">
        <x:v>936.3</x:v>
      </x:c>
    </x:row>
    <x:row r="2542" ht="15" customHeight="1">
      <x:c r="A2542" s="80" t="n">
        <x:v>46128</x:v>
      </x:c>
      <x:c r="B2542" s="78" t="str">
        <x:v>RM-0098</x:v>
      </x:c>
      <x:c r="C2542" s="78" t="n">
        <x:v>751.1</x:v>
      </x:c>
    </x:row>
    <x:row r="2543" ht="15" customHeight="1">
      <x:c r="A2543" s="80" t="n">
        <x:v>46121</x:v>
      </x:c>
      <x:c r="B2543" s="78" t="str">
        <x:v>RM-0098</x:v>
      </x:c>
      <x:c r="C2543" s="78" t="n">
        <x:v>982.6</x:v>
      </x:c>
    </x:row>
    <x:row r="2544" ht="15" customHeight="1">
      <x:c r="A2544" s="80" t="n">
        <x:v>46114</x:v>
      </x:c>
      <x:c r="B2544" s="78" t="str">
        <x:v>RM-0098</x:v>
      </x:c>
      <x:c r="C2544" s="78" t="n">
        <x:v>807.2</x:v>
      </x:c>
    </x:row>
    <x:row r="2545" ht="15" customHeight="1">
      <x:c r="A2545" s="80" t="n">
        <x:v>46107</x:v>
      </x:c>
      <x:c r="B2545" s="78" t="str">
        <x:v>RM-0098</x:v>
      </x:c>
      <x:c r="C2545" s="78" t="n">
        <x:v>863.4</x:v>
      </x:c>
    </x:row>
    <x:row r="2546" ht="15" customHeight="1">
      <x:c r="A2546" s="80" t="n">
        <x:v>46100</x:v>
      </x:c>
      <x:c r="B2546" s="78" t="str">
        <x:v>RM-0098</x:v>
      </x:c>
      <x:c r="C2546" s="78" t="n">
        <x:v>765</x:v>
      </x:c>
    </x:row>
    <x:row r="2547" ht="15" customHeight="1">
      <x:c r="A2547" s="80" t="n">
        <x:v>46093</x:v>
      </x:c>
      <x:c r="B2547" s="78" t="str">
        <x:v>RM-0098</x:v>
      </x:c>
      <x:c r="C2547" s="78" t="n">
        <x:v>765.5</x:v>
      </x:c>
    </x:row>
    <x:row r="2548" ht="15" customHeight="1">
      <x:c r="A2548" s="80" t="n">
        <x:v>46086</x:v>
      </x:c>
      <x:c r="B2548" s="78" t="str">
        <x:v>RM-0098</x:v>
      </x:c>
      <x:c r="C2548" s="78" t="n">
        <x:v>1023.6</x:v>
      </x:c>
    </x:row>
    <x:row r="2549" ht="15" customHeight="1">
      <x:c r="A2549" s="80" t="n">
        <x:v>46079</x:v>
      </x:c>
      <x:c r="B2549" s="78" t="str">
        <x:v>RM-0098</x:v>
      </x:c>
      <x:c r="C2549" s="78" t="n">
        <x:v>1100.6</x:v>
      </x:c>
    </x:row>
    <x:row r="2550" ht="15" customHeight="1">
      <x:c r="A2550" s="80" t="n">
        <x:v>46254</x:v>
      </x:c>
      <x:c r="B2550" s="78" t="str">
        <x:v>RM-0099</x:v>
      </x:c>
      <x:c r="C2550" s="78" t="n">
        <x:v>97.4</x:v>
      </x:c>
    </x:row>
    <x:row r="2551" ht="15" customHeight="1">
      <x:c r="A2551" s="80" t="n">
        <x:v>46247</x:v>
      </x:c>
      <x:c r="B2551" s="78" t="str">
        <x:v>RM-0099</x:v>
      </x:c>
      <x:c r="C2551" s="78" t="n">
        <x:v>95.1</x:v>
      </x:c>
    </x:row>
    <x:row r="2552" ht="15" customHeight="1">
      <x:c r="A2552" s="80" t="n">
        <x:v>46240</x:v>
      </x:c>
      <x:c r="B2552" s="78" t="str">
        <x:v>RM-0099</x:v>
      </x:c>
      <x:c r="C2552" s="78" t="n">
        <x:v>75.2</x:v>
      </x:c>
    </x:row>
    <x:row r="2553" ht="15" customHeight="1">
      <x:c r="A2553" s="80" t="n">
        <x:v>46233</x:v>
      </x:c>
      <x:c r="B2553" s="78" t="str">
        <x:v>RM-0099</x:v>
      </x:c>
      <x:c r="C2553" s="78" t="n">
        <x:v>89.1</x:v>
      </x:c>
    </x:row>
    <x:row r="2554" ht="15" customHeight="1">
      <x:c r="A2554" s="80" t="n">
        <x:v>46226</x:v>
      </x:c>
      <x:c r="B2554" s="78" t="str">
        <x:v>RM-0099</x:v>
      </x:c>
      <x:c r="C2554" s="78" t="n">
        <x:v>101.1</x:v>
      </x:c>
    </x:row>
    <x:row r="2555" ht="15" customHeight="1">
      <x:c r="A2555" s="80" t="n">
        <x:v>46219</x:v>
      </x:c>
      <x:c r="B2555" s="78" t="str">
        <x:v>RM-0099</x:v>
      </x:c>
      <x:c r="C2555" s="78" t="n">
        <x:v>60.1</x:v>
      </x:c>
    </x:row>
    <x:row r="2556" ht="15" customHeight="1">
      <x:c r="A2556" s="80" t="n">
        <x:v>46212</x:v>
      </x:c>
      <x:c r="B2556" s="78" t="str">
        <x:v>RM-0099</x:v>
      </x:c>
      <x:c r="C2556" s="78" t="n">
        <x:v>62</x:v>
      </x:c>
    </x:row>
    <x:row r="2557" ht="15" customHeight="1">
      <x:c r="A2557" s="80" t="n">
        <x:v>46205</x:v>
      </x:c>
      <x:c r="B2557" s="78" t="str">
        <x:v>RM-0099</x:v>
      </x:c>
      <x:c r="C2557" s="78" t="n">
        <x:v>78.9</x:v>
      </x:c>
    </x:row>
    <x:row r="2558" ht="15" customHeight="1">
      <x:c r="A2558" s="80" t="n">
        <x:v>46198</x:v>
      </x:c>
      <x:c r="B2558" s="78" t="str">
        <x:v>RM-0099</x:v>
      </x:c>
      <x:c r="C2558" s="78" t="n">
        <x:v>69.7</x:v>
      </x:c>
    </x:row>
    <x:row r="2559" ht="15" customHeight="1">
      <x:c r="A2559" s="80" t="n">
        <x:v>46191</x:v>
      </x:c>
      <x:c r="B2559" s="78" t="str">
        <x:v>RM-0099</x:v>
      </x:c>
      <x:c r="C2559" s="78" t="n">
        <x:v>91.9</x:v>
      </x:c>
    </x:row>
    <x:row r="2560" ht="15" customHeight="1">
      <x:c r="A2560" s="80" t="n">
        <x:v>46184</x:v>
      </x:c>
      <x:c r="B2560" s="78" t="str">
        <x:v>RM-0099</x:v>
      </x:c>
      <x:c r="C2560" s="78" t="n">
        <x:v>114.2</x:v>
      </x:c>
    </x:row>
    <x:row r="2561" ht="15" customHeight="1">
      <x:c r="A2561" s="80" t="n">
        <x:v>46177</x:v>
      </x:c>
      <x:c r="B2561" s="78" t="str">
        <x:v>RM-0099</x:v>
      </x:c>
      <x:c r="C2561" s="78" t="n">
        <x:v>79.2</x:v>
      </x:c>
    </x:row>
    <x:row r="2562" ht="15" customHeight="1">
      <x:c r="A2562" s="80" t="n">
        <x:v>46170</x:v>
      </x:c>
      <x:c r="B2562" s="78" t="str">
        <x:v>RM-0099</x:v>
      </x:c>
      <x:c r="C2562" s="78" t="n">
        <x:v>91.4</x:v>
      </x:c>
    </x:row>
    <x:row r="2563" ht="15" customHeight="1">
      <x:c r="A2563" s="80" t="n">
        <x:v>46163</x:v>
      </x:c>
      <x:c r="B2563" s="78" t="str">
        <x:v>RM-0099</x:v>
      </x:c>
      <x:c r="C2563" s="78" t="n">
        <x:v>86.8</x:v>
      </x:c>
    </x:row>
    <x:row r="2564" ht="15" customHeight="1">
      <x:c r="A2564" s="80" t="n">
        <x:v>46156</x:v>
      </x:c>
      <x:c r="B2564" s="78" t="str">
        <x:v>RM-0099</x:v>
      </x:c>
      <x:c r="C2564" s="78" t="n">
        <x:v>113.7</x:v>
      </x:c>
    </x:row>
    <x:row r="2565" ht="15" customHeight="1">
      <x:c r="A2565" s="80" t="n">
        <x:v>46149</x:v>
      </x:c>
      <x:c r="B2565" s="78" t="str">
        <x:v>RM-0099</x:v>
      </x:c>
      <x:c r="C2565" s="78" t="n">
        <x:v>79.9</x:v>
      </x:c>
    </x:row>
    <x:row r="2566" ht="15" customHeight="1">
      <x:c r="A2566" s="80" t="n">
        <x:v>46142</x:v>
      </x:c>
      <x:c r="B2566" s="78" t="str">
        <x:v>RM-0099</x:v>
      </x:c>
      <x:c r="C2566" s="78" t="n">
        <x:v>121.6</x:v>
      </x:c>
    </x:row>
    <x:row r="2567" ht="15" customHeight="1">
      <x:c r="A2567" s="80" t="n">
        <x:v>46135</x:v>
      </x:c>
      <x:c r="B2567" s="78" t="str">
        <x:v>RM-0099</x:v>
      </x:c>
      <x:c r="C2567" s="78" t="n">
        <x:v>98.3</x:v>
      </x:c>
    </x:row>
    <x:row r="2568" ht="15" customHeight="1">
      <x:c r="A2568" s="80" t="n">
        <x:v>46128</x:v>
      </x:c>
      <x:c r="B2568" s="78" t="str">
        <x:v>RM-0099</x:v>
      </x:c>
      <x:c r="C2568" s="78" t="n">
        <x:v>121.7</x:v>
      </x:c>
    </x:row>
    <x:row r="2569" ht="15" customHeight="1">
      <x:c r="A2569" s="80" t="n">
        <x:v>46121</x:v>
      </x:c>
      <x:c r="B2569" s="78" t="str">
        <x:v>RM-0099</x:v>
      </x:c>
      <x:c r="C2569" s="78" t="n">
        <x:v>105.5</x:v>
      </x:c>
    </x:row>
    <x:row r="2570" ht="15" customHeight="1">
      <x:c r="A2570" s="80" t="n">
        <x:v>46114</x:v>
      </x:c>
      <x:c r="B2570" s="78" t="str">
        <x:v>RM-0099</x:v>
      </x:c>
      <x:c r="C2570" s="78" t="n">
        <x:v>91.3</x:v>
      </x:c>
    </x:row>
    <x:row r="2571" ht="15" customHeight="1">
      <x:c r="A2571" s="80" t="n">
        <x:v>46107</x:v>
      </x:c>
      <x:c r="B2571" s="78" t="str">
        <x:v>RM-0099</x:v>
      </x:c>
      <x:c r="C2571" s="78" t="n">
        <x:v>110.8</x:v>
      </x:c>
    </x:row>
    <x:row r="2572" ht="15" customHeight="1">
      <x:c r="A2572" s="80" t="n">
        <x:v>46100</x:v>
      </x:c>
      <x:c r="B2572" s="78" t="str">
        <x:v>RM-0099</x:v>
      </x:c>
      <x:c r="C2572" s="78" t="n">
        <x:v>115.8</x:v>
      </x:c>
    </x:row>
    <x:row r="2573" ht="15" customHeight="1">
      <x:c r="A2573" s="80" t="n">
        <x:v>46093</x:v>
      </x:c>
      <x:c r="B2573" s="78" t="str">
        <x:v>RM-0099</x:v>
      </x:c>
      <x:c r="C2573" s="78" t="n">
        <x:v>110.4</x:v>
      </x:c>
    </x:row>
    <x:row r="2574" ht="15" customHeight="1">
      <x:c r="A2574" s="80" t="n">
        <x:v>46086</x:v>
      </x:c>
      <x:c r="B2574" s="78" t="str">
        <x:v>RM-0099</x:v>
      </x:c>
      <x:c r="C2574" s="78" t="n">
        <x:v>68.6</x:v>
      </x:c>
    </x:row>
    <x:row r="2575" ht="15" customHeight="1">
      <x:c r="A2575" s="80" t="n">
        <x:v>46079</x:v>
      </x:c>
      <x:c r="B2575" s="78" t="str">
        <x:v>RM-0099</x:v>
      </x:c>
      <x:c r="C2575" s="78" t="n">
        <x:v>75.6</x:v>
      </x:c>
    </x:row>
    <x:row r="2576" ht="15" customHeight="1">
      <x:c r="A2576" s="80" t="n">
        <x:v>46254</x:v>
      </x:c>
      <x:c r="B2576" s="78" t="str">
        <x:v>RM-0100</x:v>
      </x:c>
      <x:c r="C2576" s="78" t="n">
        <x:v>1039</x:v>
      </x:c>
    </x:row>
    <x:row r="2577" ht="15" customHeight="1">
      <x:c r="A2577" s="80" t="n">
        <x:v>46247</x:v>
      </x:c>
      <x:c r="B2577" s="78" t="str">
        <x:v>RM-0100</x:v>
      </x:c>
      <x:c r="C2577" s="78" t="n">
        <x:v>984.6</x:v>
      </x:c>
    </x:row>
    <x:row r="2578" ht="15" customHeight="1">
      <x:c r="A2578" s="80" t="n">
        <x:v>46240</x:v>
      </x:c>
      <x:c r="B2578" s="78" t="str">
        <x:v>RM-0100</x:v>
      </x:c>
      <x:c r="C2578" s="78" t="n">
        <x:v>868.2</x:v>
      </x:c>
    </x:row>
    <x:row r="2579" ht="15" customHeight="1">
      <x:c r="A2579" s="80" t="n">
        <x:v>46233</x:v>
      </x:c>
      <x:c r="B2579" s="78" t="str">
        <x:v>RM-0100</x:v>
      </x:c>
      <x:c r="C2579" s="78" t="n">
        <x:v>1084.2</x:v>
      </x:c>
    </x:row>
    <x:row r="2580" ht="15" customHeight="1">
      <x:c r="A2580" s="80" t="n">
        <x:v>46226</x:v>
      </x:c>
      <x:c r="B2580" s="78" t="str">
        <x:v>RM-0100</x:v>
      </x:c>
      <x:c r="C2580" s="78" t="n">
        <x:v>1129.5</x:v>
      </x:c>
    </x:row>
    <x:row r="2581" ht="15" customHeight="1">
      <x:c r="A2581" s="80" t="n">
        <x:v>46219</x:v>
      </x:c>
      <x:c r="B2581" s="78" t="str">
        <x:v>RM-0100</x:v>
      </x:c>
      <x:c r="C2581" s="78" t="n">
        <x:v>1502.3</x:v>
      </x:c>
    </x:row>
    <x:row r="2582" ht="15" customHeight="1">
      <x:c r="A2582" s="80" t="n">
        <x:v>46212</x:v>
      </x:c>
      <x:c r="B2582" s="78" t="str">
        <x:v>RM-0100</x:v>
      </x:c>
      <x:c r="C2582" s="78" t="n">
        <x:v>1426.5</x:v>
      </x:c>
    </x:row>
    <x:row r="2583" ht="15" customHeight="1">
      <x:c r="A2583" s="80" t="n">
        <x:v>46205</x:v>
      </x:c>
      <x:c r="B2583" s="78" t="str">
        <x:v>RM-0100</x:v>
      </x:c>
      <x:c r="C2583" s="78" t="n">
        <x:v>1275.9</x:v>
      </x:c>
    </x:row>
    <x:row r="2584" ht="15" customHeight="1">
      <x:c r="A2584" s="80" t="n">
        <x:v>46198</x:v>
      </x:c>
      <x:c r="B2584" s="78" t="str">
        <x:v>RM-0100</x:v>
      </x:c>
      <x:c r="C2584" s="78" t="n">
        <x:v>1443.8</x:v>
      </x:c>
    </x:row>
    <x:row r="2585" ht="15" customHeight="1">
      <x:c r="A2585" s="80" t="n">
        <x:v>46191</x:v>
      </x:c>
      <x:c r="B2585" s="78" t="str">
        <x:v>RM-0100</x:v>
      </x:c>
      <x:c r="C2585" s="78" t="n">
        <x:v>1427.9</x:v>
      </x:c>
    </x:row>
    <x:row r="2586" ht="15" customHeight="1">
      <x:c r="A2586" s="80" t="n">
        <x:v>46184</x:v>
      </x:c>
      <x:c r="B2586" s="78" t="str">
        <x:v>RM-0100</x:v>
      </x:c>
      <x:c r="C2586" s="78" t="n">
        <x:v>953.7</x:v>
      </x:c>
    </x:row>
    <x:row r="2587" ht="15" customHeight="1">
      <x:c r="A2587" s="80" t="n">
        <x:v>46177</x:v>
      </x:c>
      <x:c r="B2587" s="78" t="str">
        <x:v>RM-0100</x:v>
      </x:c>
      <x:c r="C2587" s="78" t="n">
        <x:v>1477.3</x:v>
      </x:c>
    </x:row>
    <x:row r="2588" ht="15" customHeight="1">
      <x:c r="A2588" s="80" t="n">
        <x:v>46170</x:v>
      </x:c>
      <x:c r="B2588" s="78" t="str">
        <x:v>RM-0100</x:v>
      </x:c>
      <x:c r="C2588" s="78" t="n">
        <x:v>1425.2</x:v>
      </x:c>
    </x:row>
    <x:row r="2589" ht="15" customHeight="1">
      <x:c r="A2589" s="80" t="n">
        <x:v>46163</x:v>
      </x:c>
      <x:c r="B2589" s="78" t="str">
        <x:v>RM-0100</x:v>
      </x:c>
      <x:c r="C2589" s="78" t="n">
        <x:v>1308.5</x:v>
      </x:c>
    </x:row>
    <x:row r="2590" ht="15" customHeight="1">
      <x:c r="A2590" s="80" t="n">
        <x:v>46156</x:v>
      </x:c>
      <x:c r="B2590" s="78" t="str">
        <x:v>RM-0100</x:v>
      </x:c>
      <x:c r="C2590" s="78" t="n">
        <x:v>1172.1</x:v>
      </x:c>
    </x:row>
    <x:row r="2591" ht="15" customHeight="1">
      <x:c r="A2591" s="80" t="n">
        <x:v>46149</x:v>
      </x:c>
      <x:c r="B2591" s="78" t="str">
        <x:v>RM-0100</x:v>
      </x:c>
      <x:c r="C2591" s="78" t="n">
        <x:v>1605.6</x:v>
      </x:c>
    </x:row>
    <x:row r="2592" ht="15" customHeight="1">
      <x:c r="A2592" s="80" t="n">
        <x:v>46142</x:v>
      </x:c>
      <x:c r="B2592" s="78" t="str">
        <x:v>RM-0100</x:v>
      </x:c>
      <x:c r="C2592" s="78" t="n">
        <x:v>1417.8</x:v>
      </x:c>
    </x:row>
    <x:row r="2593" ht="15" customHeight="1">
      <x:c r="A2593" s="80" t="n">
        <x:v>46135</x:v>
      </x:c>
      <x:c r="B2593" s="78" t="str">
        <x:v>RM-0100</x:v>
      </x:c>
      <x:c r="C2593" s="78" t="n">
        <x:v>1627.2</x:v>
      </x:c>
    </x:row>
    <x:row r="2594" ht="15" customHeight="1">
      <x:c r="A2594" s="80" t="n">
        <x:v>46128</x:v>
      </x:c>
      <x:c r="B2594" s="78" t="str">
        <x:v>RM-0100</x:v>
      </x:c>
      <x:c r="C2594" s="78" t="n">
        <x:v>1744.9</x:v>
      </x:c>
    </x:row>
    <x:row r="2595" ht="15" customHeight="1">
      <x:c r="A2595" s="80" t="n">
        <x:v>46121</x:v>
      </x:c>
      <x:c r="B2595" s="78" t="str">
        <x:v>RM-0100</x:v>
      </x:c>
      <x:c r="C2595" s="78" t="n">
        <x:v>1533.8</x:v>
      </x:c>
    </x:row>
    <x:row r="2596" ht="15" customHeight="1">
      <x:c r="A2596" s="80" t="n">
        <x:v>46114</x:v>
      </x:c>
      <x:c r="B2596" s="78" t="str">
        <x:v>RM-0100</x:v>
      </x:c>
      <x:c r="C2596" s="78" t="n">
        <x:v>1820.3</x:v>
      </x:c>
    </x:row>
    <x:row r="2597" ht="15" customHeight="1">
      <x:c r="A2597" s="80" t="n">
        <x:v>46107</x:v>
      </x:c>
      <x:c r="B2597" s="78" t="str">
        <x:v>RM-0100</x:v>
      </x:c>
      <x:c r="C2597" s="78" t="n">
        <x:v>1803.7</x:v>
      </x:c>
    </x:row>
    <x:row r="2598" ht="15" customHeight="1">
      <x:c r="A2598" s="80" t="n">
        <x:v>46100</x:v>
      </x:c>
      <x:c r="B2598" s="78" t="str">
        <x:v>RM-0100</x:v>
      </x:c>
      <x:c r="C2598" s="78" t="n">
        <x:v>1116.3</x:v>
      </x:c>
    </x:row>
    <x:row r="2599" ht="15" customHeight="1">
      <x:c r="A2599" s="80" t="n">
        <x:v>46093</x:v>
      </x:c>
      <x:c r="B2599" s="78" t="str">
        <x:v>RM-0100</x:v>
      </x:c>
      <x:c r="C2599" s="78" t="n">
        <x:v>1398.3</x:v>
      </x:c>
    </x:row>
    <x:row r="2600" ht="15" customHeight="1">
      <x:c r="A2600" s="80" t="n">
        <x:v>46086</x:v>
      </x:c>
      <x:c r="B2600" s="78" t="str">
        <x:v>RM-0100</x:v>
      </x:c>
      <x:c r="C2600" s="78" t="n">
        <x:v>1410.6</x:v>
      </x:c>
    </x:row>
    <x:row r="2601" ht="15" customHeight="1">
      <x:c r="A2601" s="80" t="n">
        <x:v>46079</x:v>
      </x:c>
      <x:c r="B2601" s="78" t="str">
        <x:v>RM-0100</x:v>
      </x:c>
      <x:c r="C2601" s="78" t="n">
        <x:v>1681.9</x:v>
      </x:c>
    </x:row>
    <x:row r="2602" ht="15" customHeight="1">
      <x:c r="A2602" s="80" t="n">
        <x:v>46254</x:v>
      </x:c>
      <x:c r="B2602" s="78" t="str">
        <x:v>RM-0101</x:v>
      </x:c>
      <x:c r="C2602" s="78" t="n">
        <x:v>64.9</x:v>
      </x:c>
    </x:row>
    <x:row r="2603" ht="15" customHeight="1">
      <x:c r="A2603" s="80" t="n">
        <x:v>46247</x:v>
      </x:c>
      <x:c r="B2603" s="78" t="str">
        <x:v>RM-0101</x:v>
      </x:c>
      <x:c r="C2603" s="78" t="n">
        <x:v>59.7</x:v>
      </x:c>
    </x:row>
    <x:row r="2604" ht="15" customHeight="1">
      <x:c r="A2604" s="80" t="n">
        <x:v>46240</x:v>
      </x:c>
      <x:c r="B2604" s="78" t="str">
        <x:v>RM-0101</x:v>
      </x:c>
      <x:c r="C2604" s="78" t="n">
        <x:v>70.6</x:v>
      </x:c>
    </x:row>
    <x:row r="2605" ht="15" customHeight="1">
      <x:c r="A2605" s="80" t="n">
        <x:v>46233</x:v>
      </x:c>
      <x:c r="B2605" s="78" t="str">
        <x:v>RM-0101</x:v>
      </x:c>
      <x:c r="C2605" s="78" t="n">
        <x:v>65.8</x:v>
      </x:c>
    </x:row>
    <x:row r="2606" ht="15" customHeight="1">
      <x:c r="A2606" s="80" t="n">
        <x:v>46226</x:v>
      </x:c>
      <x:c r="B2606" s="78" t="str">
        <x:v>RM-0101</x:v>
      </x:c>
      <x:c r="C2606" s="78" t="n">
        <x:v>78.2</x:v>
      </x:c>
    </x:row>
    <x:row r="2607" ht="15" customHeight="1">
      <x:c r="A2607" s="80" t="n">
        <x:v>46219</x:v>
      </x:c>
      <x:c r="B2607" s="78" t="str">
        <x:v>RM-0101</x:v>
      </x:c>
      <x:c r="C2607" s="78" t="n">
        <x:v>75.6</x:v>
      </x:c>
    </x:row>
    <x:row r="2608" ht="15" customHeight="1">
      <x:c r="A2608" s="80" t="n">
        <x:v>46212</x:v>
      </x:c>
      <x:c r="B2608" s="78" t="str">
        <x:v>RM-0101</x:v>
      </x:c>
      <x:c r="C2608" s="78" t="n">
        <x:v>102.3</x:v>
      </x:c>
    </x:row>
    <x:row r="2609" ht="15" customHeight="1">
      <x:c r="A2609" s="80" t="n">
        <x:v>46205</x:v>
      </x:c>
      <x:c r="B2609" s="78" t="str">
        <x:v>RM-0101</x:v>
      </x:c>
      <x:c r="C2609" s="78" t="n">
        <x:v>77.9</x:v>
      </x:c>
    </x:row>
    <x:row r="2610" ht="15" customHeight="1">
      <x:c r="A2610" s="80" t="n">
        <x:v>46198</x:v>
      </x:c>
      <x:c r="B2610" s="78" t="str">
        <x:v>RM-0101</x:v>
      </x:c>
      <x:c r="C2610" s="78" t="n">
        <x:v>78</x:v>
      </x:c>
    </x:row>
    <x:row r="2611" ht="15" customHeight="1">
      <x:c r="A2611" s="80" t="n">
        <x:v>46191</x:v>
      </x:c>
      <x:c r="B2611" s="78" t="str">
        <x:v>RM-0101</x:v>
      </x:c>
      <x:c r="C2611" s="78" t="n">
        <x:v>68.6</x:v>
      </x:c>
    </x:row>
    <x:row r="2612" ht="15" customHeight="1">
      <x:c r="A2612" s="80" t="n">
        <x:v>46184</x:v>
      </x:c>
      <x:c r="B2612" s="78" t="str">
        <x:v>RM-0101</x:v>
      </x:c>
      <x:c r="C2612" s="78" t="n">
        <x:v>108</x:v>
      </x:c>
    </x:row>
    <x:row r="2613" ht="15" customHeight="1">
      <x:c r="A2613" s="80" t="n">
        <x:v>46177</x:v>
      </x:c>
      <x:c r="B2613" s="78" t="str">
        <x:v>RM-0101</x:v>
      </x:c>
      <x:c r="C2613" s="78" t="n">
        <x:v>81.4</x:v>
      </x:c>
    </x:row>
    <x:row r="2614" ht="15" customHeight="1">
      <x:c r="A2614" s="80" t="n">
        <x:v>46170</x:v>
      </x:c>
      <x:c r="B2614" s="78" t="str">
        <x:v>RM-0101</x:v>
      </x:c>
      <x:c r="C2614" s="78" t="n">
        <x:v>93.1</x:v>
      </x:c>
    </x:row>
    <x:row r="2615" ht="15" customHeight="1">
      <x:c r="A2615" s="80" t="n">
        <x:v>46163</x:v>
      </x:c>
      <x:c r="B2615" s="78" t="str">
        <x:v>RM-0101</x:v>
      </x:c>
      <x:c r="C2615" s="78" t="n">
        <x:v>66.8</x:v>
      </x:c>
    </x:row>
    <x:row r="2616" ht="15" customHeight="1">
      <x:c r="A2616" s="80" t="n">
        <x:v>46156</x:v>
      </x:c>
      <x:c r="B2616" s="78" t="str">
        <x:v>RM-0101</x:v>
      </x:c>
      <x:c r="C2616" s="78" t="n">
        <x:v>65.5</x:v>
      </x:c>
    </x:row>
    <x:row r="2617" ht="15" customHeight="1">
      <x:c r="A2617" s="80" t="n">
        <x:v>46149</x:v>
      </x:c>
      <x:c r="B2617" s="78" t="str">
        <x:v>RM-0101</x:v>
      </x:c>
      <x:c r="C2617" s="78" t="n">
        <x:v>83.6</x:v>
      </x:c>
    </x:row>
    <x:row r="2618" ht="15" customHeight="1">
      <x:c r="A2618" s="80" t="n">
        <x:v>46142</x:v>
      </x:c>
      <x:c r="B2618" s="78" t="str">
        <x:v>RM-0101</x:v>
      </x:c>
      <x:c r="C2618" s="78" t="n">
        <x:v>83.6</x:v>
      </x:c>
    </x:row>
    <x:row r="2619" ht="15" customHeight="1">
      <x:c r="A2619" s="80" t="n">
        <x:v>46135</x:v>
      </x:c>
      <x:c r="B2619" s="78" t="str">
        <x:v>RM-0101</x:v>
      </x:c>
      <x:c r="C2619" s="78" t="n">
        <x:v>90.2</x:v>
      </x:c>
    </x:row>
    <x:row r="2620" ht="15" customHeight="1">
      <x:c r="A2620" s="80" t="n">
        <x:v>46128</x:v>
      </x:c>
      <x:c r="B2620" s="78" t="str">
        <x:v>RM-0101</x:v>
      </x:c>
      <x:c r="C2620" s="78" t="n">
        <x:v>117</x:v>
      </x:c>
    </x:row>
    <x:row r="2621" ht="15" customHeight="1">
      <x:c r="A2621" s="80" t="n">
        <x:v>46121</x:v>
      </x:c>
      <x:c r="B2621" s="78" t="str">
        <x:v>RM-0101</x:v>
      </x:c>
      <x:c r="C2621" s="78" t="n">
        <x:v>102.9</x:v>
      </x:c>
    </x:row>
    <x:row r="2622" ht="15" customHeight="1">
      <x:c r="A2622" s="80" t="n">
        <x:v>46114</x:v>
      </x:c>
      <x:c r="B2622" s="78" t="str">
        <x:v>RM-0101</x:v>
      </x:c>
      <x:c r="C2622" s="78" t="n">
        <x:v>109</x:v>
      </x:c>
    </x:row>
    <x:row r="2623" ht="15" customHeight="1">
      <x:c r="A2623" s="80" t="n">
        <x:v>46107</x:v>
      </x:c>
      <x:c r="B2623" s="78" t="str">
        <x:v>RM-0101</x:v>
      </x:c>
      <x:c r="C2623" s="78" t="n">
        <x:v>94.7</x:v>
      </x:c>
    </x:row>
    <x:row r="2624" ht="15" customHeight="1">
      <x:c r="A2624" s="80" t="n">
        <x:v>46100</x:v>
      </x:c>
      <x:c r="B2624" s="78" t="str">
        <x:v>RM-0101</x:v>
      </x:c>
      <x:c r="C2624" s="78" t="n">
        <x:v>106.8</x:v>
      </x:c>
    </x:row>
    <x:row r="2625" ht="15" customHeight="1">
      <x:c r="A2625" s="80" t="n">
        <x:v>46093</x:v>
      </x:c>
      <x:c r="B2625" s="78" t="str">
        <x:v>RM-0101</x:v>
      </x:c>
      <x:c r="C2625" s="78" t="n">
        <x:v>116.8</x:v>
      </x:c>
    </x:row>
    <x:row r="2626" ht="15" customHeight="1">
      <x:c r="A2626" s="80" t="n">
        <x:v>46086</x:v>
      </x:c>
      <x:c r="B2626" s="78" t="str">
        <x:v>RM-0101</x:v>
      </x:c>
      <x:c r="C2626" s="78" t="n">
        <x:v>93</x:v>
      </x:c>
    </x:row>
    <x:row r="2627" ht="15" customHeight="1">
      <x:c r="A2627" s="80" t="n">
        <x:v>46079</x:v>
      </x:c>
      <x:c r="B2627" s="78" t="str">
        <x:v>RM-0101</x:v>
      </x:c>
      <x:c r="C2627" s="78" t="n">
        <x:v>80.4</x:v>
      </x:c>
    </x:row>
    <x:row r="2628" ht="15" customHeight="1">
      <x:c r="A2628" s="80" t="n">
        <x:v>46254</x:v>
      </x:c>
      <x:c r="B2628" s="78" t="str">
        <x:v>RM-0102</x:v>
      </x:c>
      <x:c r="C2628" s="78" t="n">
        <x:v>3426.2</x:v>
      </x:c>
    </x:row>
    <x:row r="2629" ht="15" customHeight="1">
      <x:c r="A2629" s="80" t="n">
        <x:v>46247</x:v>
      </x:c>
      <x:c r="B2629" s="78" t="str">
        <x:v>RM-0102</x:v>
      </x:c>
      <x:c r="C2629" s="78" t="n">
        <x:v>2895.1</x:v>
      </x:c>
    </x:row>
    <x:row r="2630" ht="15" customHeight="1">
      <x:c r="A2630" s="80" t="n">
        <x:v>46240</x:v>
      </x:c>
      <x:c r="B2630" s="78" t="str">
        <x:v>RM-0102</x:v>
      </x:c>
      <x:c r="C2630" s="78" t="n">
        <x:v>4524.8</x:v>
      </x:c>
    </x:row>
    <x:row r="2631" ht="15" customHeight="1">
      <x:c r="A2631" s="80" t="n">
        <x:v>46233</x:v>
      </x:c>
      <x:c r="B2631" s="78" t="str">
        <x:v>RM-0102</x:v>
      </x:c>
      <x:c r="C2631" s="78" t="n">
        <x:v>4372.4</x:v>
      </x:c>
    </x:row>
    <x:row r="2632" ht="15" customHeight="1">
      <x:c r="A2632" s="80" t="n">
        <x:v>46226</x:v>
      </x:c>
      <x:c r="B2632" s="78" t="str">
        <x:v>RM-0102</x:v>
      </x:c>
      <x:c r="C2632" s="78" t="n">
        <x:v>3880</x:v>
      </x:c>
    </x:row>
    <x:row r="2633" ht="15" customHeight="1">
      <x:c r="A2633" s="80" t="n">
        <x:v>46219</x:v>
      </x:c>
      <x:c r="B2633" s="78" t="str">
        <x:v>RM-0102</x:v>
      </x:c>
      <x:c r="C2633" s="78" t="n">
        <x:v>3571.9</x:v>
      </x:c>
    </x:row>
    <x:row r="2634" ht="15" customHeight="1">
      <x:c r="A2634" s="80" t="n">
        <x:v>46212</x:v>
      </x:c>
      <x:c r="B2634" s="78" t="str">
        <x:v>RM-0102</x:v>
      </x:c>
      <x:c r="C2634" s="78" t="n">
        <x:v>4840</x:v>
      </x:c>
    </x:row>
    <x:row r="2635" ht="15" customHeight="1">
      <x:c r="A2635" s="80" t="n">
        <x:v>46205</x:v>
      </x:c>
      <x:c r="B2635" s="78" t="str">
        <x:v>RM-0102</x:v>
      </x:c>
      <x:c r="C2635" s="78" t="n">
        <x:v>4123.5</x:v>
      </x:c>
    </x:row>
    <x:row r="2636" ht="15" customHeight="1">
      <x:c r="A2636" s="80" t="n">
        <x:v>46198</x:v>
      </x:c>
      <x:c r="B2636" s="78" t="str">
        <x:v>RM-0102</x:v>
      </x:c>
      <x:c r="C2636" s="78" t="n">
        <x:v>4990.2</x:v>
      </x:c>
    </x:row>
    <x:row r="2637" ht="15" customHeight="1">
      <x:c r="A2637" s="80" t="n">
        <x:v>46191</x:v>
      </x:c>
      <x:c r="B2637" s="78" t="str">
        <x:v>RM-0102</x:v>
      </x:c>
      <x:c r="C2637" s="78" t="n">
        <x:v>2970.7</x:v>
      </x:c>
    </x:row>
    <x:row r="2638" ht="15" customHeight="1">
      <x:c r="A2638" s="80" t="n">
        <x:v>46184</x:v>
      </x:c>
      <x:c r="B2638" s="78" t="str">
        <x:v>RM-0102</x:v>
      </x:c>
      <x:c r="C2638" s="78" t="n">
        <x:v>3807.7</x:v>
      </x:c>
    </x:row>
    <x:row r="2639" ht="15" customHeight="1">
      <x:c r="A2639" s="80" t="n">
        <x:v>46177</x:v>
      </x:c>
      <x:c r="B2639" s="78" t="str">
        <x:v>RM-0102</x:v>
      </x:c>
      <x:c r="C2639" s="78" t="n">
        <x:v>4573.2</x:v>
      </x:c>
    </x:row>
    <x:row r="2640" ht="15" customHeight="1">
      <x:c r="A2640" s="80" t="n">
        <x:v>46170</x:v>
      </x:c>
      <x:c r="B2640" s="78" t="str">
        <x:v>RM-0102</x:v>
      </x:c>
      <x:c r="C2640" s="78" t="n">
        <x:v>3806.4</x:v>
      </x:c>
    </x:row>
    <x:row r="2641" ht="15" customHeight="1">
      <x:c r="A2641" s="80" t="n">
        <x:v>46163</x:v>
      </x:c>
      <x:c r="B2641" s="78" t="str">
        <x:v>RM-0102</x:v>
      </x:c>
      <x:c r="C2641" s="78" t="n">
        <x:v>3858.4</x:v>
      </x:c>
    </x:row>
    <x:row r="2642" ht="15" customHeight="1">
      <x:c r="A2642" s="80" t="n">
        <x:v>46156</x:v>
      </x:c>
      <x:c r="B2642" s="78" t="str">
        <x:v>RM-0102</x:v>
      </x:c>
      <x:c r="C2642" s="78" t="n">
        <x:v>3633.5</x:v>
      </x:c>
    </x:row>
    <x:row r="2643" ht="15" customHeight="1">
      <x:c r="A2643" s="80" t="n">
        <x:v>46149</x:v>
      </x:c>
      <x:c r="B2643" s="78" t="str">
        <x:v>RM-0102</x:v>
      </x:c>
      <x:c r="C2643" s="78" t="n">
        <x:v>4621.4</x:v>
      </x:c>
    </x:row>
    <x:row r="2644" ht="15" customHeight="1">
      <x:c r="A2644" s="80" t="n">
        <x:v>46142</x:v>
      </x:c>
      <x:c r="B2644" s="78" t="str">
        <x:v>RM-0102</x:v>
      </x:c>
      <x:c r="C2644" s="78" t="n">
        <x:v>4406.3</x:v>
      </x:c>
    </x:row>
    <x:row r="2645" ht="15" customHeight="1">
      <x:c r="A2645" s="80" t="n">
        <x:v>46135</x:v>
      </x:c>
      <x:c r="B2645" s="78" t="str">
        <x:v>RM-0102</x:v>
      </x:c>
      <x:c r="C2645" s="78" t="n">
        <x:v>3504.4</x:v>
      </x:c>
    </x:row>
    <x:row r="2646" ht="15" customHeight="1">
      <x:c r="A2646" s="80" t="n">
        <x:v>46128</x:v>
      </x:c>
      <x:c r="B2646" s="78" t="str">
        <x:v>RM-0102</x:v>
      </x:c>
      <x:c r="C2646" s="78" t="n">
        <x:v>5474</x:v>
      </x:c>
    </x:row>
    <x:row r="2647" ht="15" customHeight="1">
      <x:c r="A2647" s="80" t="n">
        <x:v>46121</x:v>
      </x:c>
      <x:c r="B2647" s="78" t="str">
        <x:v>RM-0102</x:v>
      </x:c>
      <x:c r="C2647" s="78" t="n">
        <x:v>4916.3</x:v>
      </x:c>
    </x:row>
    <x:row r="2648" ht="15" customHeight="1">
      <x:c r="A2648" s="80" t="n">
        <x:v>46114</x:v>
      </x:c>
      <x:c r="B2648" s="78" t="str">
        <x:v>RM-0102</x:v>
      </x:c>
      <x:c r="C2648" s="78" t="n">
        <x:v>3252.7</x:v>
      </x:c>
    </x:row>
    <x:row r="2649" ht="15" customHeight="1">
      <x:c r="A2649" s="80" t="n">
        <x:v>46107</x:v>
      </x:c>
      <x:c r="B2649" s="78" t="str">
        <x:v>RM-0102</x:v>
      </x:c>
      <x:c r="C2649" s="78" t="n">
        <x:v>3638.4</x:v>
      </x:c>
    </x:row>
    <x:row r="2650" ht="15" customHeight="1">
      <x:c r="A2650" s="80" t="n">
        <x:v>46100</x:v>
      </x:c>
      <x:c r="B2650" s="78" t="str">
        <x:v>RM-0102</x:v>
      </x:c>
      <x:c r="C2650" s="78" t="n">
        <x:v>5684.5</x:v>
      </x:c>
    </x:row>
    <x:row r="2651" ht="15" customHeight="1">
      <x:c r="A2651" s="80" t="n">
        <x:v>46093</x:v>
      </x:c>
      <x:c r="B2651" s="78" t="str">
        <x:v>RM-0102</x:v>
      </x:c>
      <x:c r="C2651" s="78" t="n">
        <x:v>3438</x:v>
      </x:c>
    </x:row>
    <x:row r="2652" ht="15" customHeight="1">
      <x:c r="A2652" s="80" t="n">
        <x:v>46086</x:v>
      </x:c>
      <x:c r="B2652" s="78" t="str">
        <x:v>RM-0102</x:v>
      </x:c>
      <x:c r="C2652" s="78" t="n">
        <x:v>4888</x:v>
      </x:c>
    </x:row>
    <x:row r="2653" ht="15" customHeight="1">
      <x:c r="A2653" s="80" t="n">
        <x:v>46079</x:v>
      </x:c>
      <x:c r="B2653" s="78" t="str">
        <x:v>RM-0102</x:v>
      </x:c>
      <x:c r="C2653" s="78" t="n">
        <x:v>3877.2</x:v>
      </x:c>
    </x:row>
    <x:row r="2654" ht="15" customHeight="1">
      <x:c r="A2654" s="80" t="n">
        <x:v>46254</x:v>
      </x:c>
      <x:c r="B2654" s="78" t="str">
        <x:v>RM-0103</x:v>
      </x:c>
      <x:c r="C2654" s="78" t="n">
        <x:v>250.2</x:v>
      </x:c>
    </x:row>
    <x:row r="2655" ht="15" customHeight="1">
      <x:c r="A2655" s="80" t="n">
        <x:v>46247</x:v>
      </x:c>
      <x:c r="B2655" s="78" t="str">
        <x:v>RM-0103</x:v>
      </x:c>
      <x:c r="C2655" s="78" t="n">
        <x:v>326.5</x:v>
      </x:c>
    </x:row>
    <x:row r="2656" ht="15" customHeight="1">
      <x:c r="A2656" s="80" t="n">
        <x:v>46240</x:v>
      </x:c>
      <x:c r="B2656" s="78" t="str">
        <x:v>RM-0103</x:v>
      </x:c>
      <x:c r="C2656" s="78" t="n">
        <x:v>242.4</x:v>
      </x:c>
    </x:row>
    <x:row r="2657" ht="15" customHeight="1">
      <x:c r="A2657" s="80" t="n">
        <x:v>46233</x:v>
      </x:c>
      <x:c r="B2657" s="78" t="str">
        <x:v>RM-0103</x:v>
      </x:c>
      <x:c r="C2657" s="78" t="n">
        <x:v>367.4</x:v>
      </x:c>
    </x:row>
    <x:row r="2658" ht="15" customHeight="1">
      <x:c r="A2658" s="80" t="n">
        <x:v>46226</x:v>
      </x:c>
      <x:c r="B2658" s="78" t="str">
        <x:v>RM-0103</x:v>
      </x:c>
      <x:c r="C2658" s="78" t="n">
        <x:v>243.7</x:v>
      </x:c>
    </x:row>
    <x:row r="2659" ht="15" customHeight="1">
      <x:c r="A2659" s="80" t="n">
        <x:v>46219</x:v>
      </x:c>
      <x:c r="B2659" s="78" t="str">
        <x:v>RM-0103</x:v>
      </x:c>
      <x:c r="C2659" s="78" t="n">
        <x:v>374.6</x:v>
      </x:c>
    </x:row>
    <x:row r="2660" ht="15" customHeight="1">
      <x:c r="A2660" s="80" t="n">
        <x:v>46212</x:v>
      </x:c>
      <x:c r="B2660" s="78" t="str">
        <x:v>RM-0103</x:v>
      </x:c>
      <x:c r="C2660" s="78" t="n">
        <x:v>373.7</x:v>
      </x:c>
    </x:row>
    <x:row r="2661" ht="15" customHeight="1">
      <x:c r="A2661" s="80" t="n">
        <x:v>46205</x:v>
      </x:c>
      <x:c r="B2661" s="78" t="str">
        <x:v>RM-0103</x:v>
      </x:c>
      <x:c r="C2661" s="78" t="n">
        <x:v>414</x:v>
      </x:c>
    </x:row>
    <x:row r="2662" ht="15" customHeight="1">
      <x:c r="A2662" s="80" t="n">
        <x:v>46198</x:v>
      </x:c>
      <x:c r="B2662" s="78" t="str">
        <x:v>RM-0103</x:v>
      </x:c>
      <x:c r="C2662" s="78" t="n">
        <x:v>238.5</x:v>
      </x:c>
    </x:row>
    <x:row r="2663" ht="15" customHeight="1">
      <x:c r="A2663" s="80" t="n">
        <x:v>46191</x:v>
      </x:c>
      <x:c r="B2663" s="78" t="str">
        <x:v>RM-0103</x:v>
      </x:c>
      <x:c r="C2663" s="78" t="n">
        <x:v>403.7</x:v>
      </x:c>
    </x:row>
    <x:row r="2664" ht="15" customHeight="1">
      <x:c r="A2664" s="80" t="n">
        <x:v>46184</x:v>
      </x:c>
      <x:c r="B2664" s="78" t="str">
        <x:v>RM-0103</x:v>
      </x:c>
      <x:c r="C2664" s="78" t="n">
        <x:v>312.2</x:v>
      </x:c>
    </x:row>
    <x:row r="2665" ht="15" customHeight="1">
      <x:c r="A2665" s="80" t="n">
        <x:v>46177</x:v>
      </x:c>
      <x:c r="B2665" s="78" t="str">
        <x:v>RM-0103</x:v>
      </x:c>
      <x:c r="C2665" s="78" t="n">
        <x:v>400.4</x:v>
      </x:c>
    </x:row>
    <x:row r="2666" ht="15" customHeight="1">
      <x:c r="A2666" s="80" t="n">
        <x:v>46170</x:v>
      </x:c>
      <x:c r="B2666" s="78" t="str">
        <x:v>RM-0103</x:v>
      </x:c>
      <x:c r="C2666" s="78" t="n">
        <x:v>378.4</x:v>
      </x:c>
    </x:row>
    <x:row r="2667" ht="15" customHeight="1">
      <x:c r="A2667" s="80" t="n">
        <x:v>46163</x:v>
      </x:c>
      <x:c r="B2667" s="78" t="str">
        <x:v>RM-0103</x:v>
      </x:c>
      <x:c r="C2667" s="78" t="n">
        <x:v>395.8</x:v>
      </x:c>
    </x:row>
    <x:row r="2668" ht="15" customHeight="1">
      <x:c r="A2668" s="80" t="n">
        <x:v>46156</x:v>
      </x:c>
      <x:c r="B2668" s="78" t="str">
        <x:v>RM-0103</x:v>
      </x:c>
      <x:c r="C2668" s="78" t="n">
        <x:v>431.3</x:v>
      </x:c>
    </x:row>
    <x:row r="2669" ht="15" customHeight="1">
      <x:c r="A2669" s="80" t="n">
        <x:v>46149</x:v>
      </x:c>
      <x:c r="B2669" s="78" t="str">
        <x:v>RM-0103</x:v>
      </x:c>
      <x:c r="C2669" s="78" t="n">
        <x:v>367.1</x:v>
      </x:c>
    </x:row>
    <x:row r="2670" ht="15" customHeight="1">
      <x:c r="A2670" s="80" t="n">
        <x:v>46142</x:v>
      </x:c>
      <x:c r="B2670" s="78" t="str">
        <x:v>RM-0103</x:v>
      </x:c>
      <x:c r="C2670" s="78" t="n">
        <x:v>311.2</x:v>
      </x:c>
    </x:row>
    <x:row r="2671" ht="15" customHeight="1">
      <x:c r="A2671" s="80" t="n">
        <x:v>46135</x:v>
      </x:c>
      <x:c r="B2671" s="78" t="str">
        <x:v>RM-0103</x:v>
      </x:c>
      <x:c r="C2671" s="78" t="n">
        <x:v>476.6</x:v>
      </x:c>
    </x:row>
    <x:row r="2672" ht="15" customHeight="1">
      <x:c r="A2672" s="80" t="n">
        <x:v>46128</x:v>
      </x:c>
      <x:c r="B2672" s="78" t="str">
        <x:v>RM-0103</x:v>
      </x:c>
      <x:c r="C2672" s="78" t="n">
        <x:v>474.4</x:v>
      </x:c>
    </x:row>
    <x:row r="2673" ht="15" customHeight="1">
      <x:c r="A2673" s="80" t="n">
        <x:v>46121</x:v>
      </x:c>
      <x:c r="B2673" s="78" t="str">
        <x:v>RM-0103</x:v>
      </x:c>
      <x:c r="C2673" s="78" t="n">
        <x:v>274.5</x:v>
      </x:c>
    </x:row>
    <x:row r="2674" ht="15" customHeight="1">
      <x:c r="A2674" s="80" t="n">
        <x:v>46114</x:v>
      </x:c>
      <x:c r="B2674" s="78" t="str">
        <x:v>RM-0103</x:v>
      </x:c>
      <x:c r="C2674" s="78" t="n">
        <x:v>386.7</x:v>
      </x:c>
    </x:row>
    <x:row r="2675" ht="15" customHeight="1">
      <x:c r="A2675" s="80" t="n">
        <x:v>46107</x:v>
      </x:c>
      <x:c r="B2675" s="78" t="str">
        <x:v>RM-0103</x:v>
      </x:c>
      <x:c r="C2675" s="78" t="n">
        <x:v>295.9</x:v>
      </x:c>
    </x:row>
    <x:row r="2676" ht="15" customHeight="1">
      <x:c r="A2676" s="80" t="n">
        <x:v>46100</x:v>
      </x:c>
      <x:c r="B2676" s="78" t="str">
        <x:v>RM-0103</x:v>
      </x:c>
      <x:c r="C2676" s="78" t="n">
        <x:v>269.3</x:v>
      </x:c>
    </x:row>
    <x:row r="2677" ht="15" customHeight="1">
      <x:c r="A2677" s="80" t="n">
        <x:v>46093</x:v>
      </x:c>
      <x:c r="B2677" s="78" t="str">
        <x:v>RM-0103</x:v>
      </x:c>
      <x:c r="C2677" s="78" t="n">
        <x:v>447.9</x:v>
      </x:c>
    </x:row>
    <x:row r="2678" ht="15" customHeight="1">
      <x:c r="A2678" s="80" t="n">
        <x:v>46086</x:v>
      </x:c>
      <x:c r="B2678" s="78" t="str">
        <x:v>RM-0103</x:v>
      </x:c>
      <x:c r="C2678" s="78" t="n">
        <x:v>435</x:v>
      </x:c>
    </x:row>
    <x:row r="2679" ht="15" customHeight="1">
      <x:c r="A2679" s="80" t="n">
        <x:v>46079</x:v>
      </x:c>
      <x:c r="B2679" s="78" t="str">
        <x:v>RM-0103</x:v>
      </x:c>
      <x:c r="C2679" s="78" t="n">
        <x:v>439</x:v>
      </x:c>
    </x:row>
    <x:row r="2680" ht="15" customHeight="1">
      <x:c r="A2680" s="80" t="n">
        <x:v>46254</x:v>
      </x:c>
      <x:c r="B2680" s="78" t="str">
        <x:v>RM-0104</x:v>
      </x:c>
      <x:c r="C2680" s="78" t="n">
        <x:v>773.7</x:v>
      </x:c>
    </x:row>
    <x:row r="2681" ht="15" customHeight="1">
      <x:c r="A2681" s="80" t="n">
        <x:v>46247</x:v>
      </x:c>
      <x:c r="B2681" s="78" t="str">
        <x:v>RM-0104</x:v>
      </x:c>
      <x:c r="C2681" s="78" t="n">
        <x:v>687.8</x:v>
      </x:c>
    </x:row>
    <x:row r="2682" ht="15" customHeight="1">
      <x:c r="A2682" s="80" t="n">
        <x:v>46240</x:v>
      </x:c>
      <x:c r="B2682" s="78" t="str">
        <x:v>RM-0104</x:v>
      </x:c>
      <x:c r="C2682" s="78" t="n">
        <x:v>821.5</x:v>
      </x:c>
    </x:row>
    <x:row r="2683" ht="15" customHeight="1">
      <x:c r="A2683" s="80" t="n">
        <x:v>46233</x:v>
      </x:c>
      <x:c r="B2683" s="78" t="str">
        <x:v>RM-0104</x:v>
      </x:c>
      <x:c r="C2683" s="78" t="n">
        <x:v>748.5</x:v>
      </x:c>
    </x:row>
    <x:row r="2684" ht="15" customHeight="1">
      <x:c r="A2684" s="80" t="n">
        <x:v>46226</x:v>
      </x:c>
      <x:c r="B2684" s="78" t="str">
        <x:v>RM-0104</x:v>
      </x:c>
      <x:c r="C2684" s="78" t="n">
        <x:v>651.4</x:v>
      </x:c>
    </x:row>
    <x:row r="2685" ht="15" customHeight="1">
      <x:c r="A2685" s="80" t="n">
        <x:v>46219</x:v>
      </x:c>
      <x:c r="B2685" s="78" t="str">
        <x:v>RM-0104</x:v>
      </x:c>
      <x:c r="C2685" s="78" t="n">
        <x:v>584.7</x:v>
      </x:c>
    </x:row>
    <x:row r="2686" ht="15" customHeight="1">
      <x:c r="A2686" s="80" t="n">
        <x:v>46212</x:v>
      </x:c>
      <x:c r="B2686" s="78" t="str">
        <x:v>RM-0104</x:v>
      </x:c>
      <x:c r="C2686" s="78" t="n">
        <x:v>707.4</x:v>
      </x:c>
    </x:row>
    <x:row r="2687" ht="15" customHeight="1">
      <x:c r="A2687" s="80" t="n">
        <x:v>46205</x:v>
      </x:c>
      <x:c r="B2687" s="78" t="str">
        <x:v>RM-0104</x:v>
      </x:c>
      <x:c r="C2687" s="78" t="n">
        <x:v>978.2</x:v>
      </x:c>
    </x:row>
    <x:row r="2688" ht="15" customHeight="1">
      <x:c r="A2688" s="80" t="n">
        <x:v>46198</x:v>
      </x:c>
      <x:c r="B2688" s="78" t="str">
        <x:v>RM-0104</x:v>
      </x:c>
      <x:c r="C2688" s="78" t="n">
        <x:v>818.1</x:v>
      </x:c>
    </x:row>
    <x:row r="2689" ht="15" customHeight="1">
      <x:c r="A2689" s="80" t="n">
        <x:v>46191</x:v>
      </x:c>
      <x:c r="B2689" s="78" t="str">
        <x:v>RM-0104</x:v>
      </x:c>
      <x:c r="C2689" s="78" t="n">
        <x:v>669.7</x:v>
      </x:c>
    </x:row>
    <x:row r="2690" ht="15" customHeight="1">
      <x:c r="A2690" s="80" t="n">
        <x:v>46184</x:v>
      </x:c>
      <x:c r="B2690" s="78" t="str">
        <x:v>RM-0104</x:v>
      </x:c>
      <x:c r="C2690" s="78" t="n">
        <x:v>1036.8</x:v>
      </x:c>
    </x:row>
    <x:row r="2691" ht="15" customHeight="1">
      <x:c r="A2691" s="80" t="n">
        <x:v>46177</x:v>
      </x:c>
      <x:c r="B2691" s="78" t="str">
        <x:v>RM-0104</x:v>
      </x:c>
      <x:c r="C2691" s="78" t="n">
        <x:v>999.8</x:v>
      </x:c>
    </x:row>
    <x:row r="2692" ht="15" customHeight="1">
      <x:c r="A2692" s="80" t="n">
        <x:v>46170</x:v>
      </x:c>
      <x:c r="B2692" s="78" t="str">
        <x:v>RM-0104</x:v>
      </x:c>
      <x:c r="C2692" s="78" t="n">
        <x:v>1021</x:v>
      </x:c>
    </x:row>
    <x:row r="2693" ht="15" customHeight="1">
      <x:c r="A2693" s="80" t="n">
        <x:v>46163</x:v>
      </x:c>
      <x:c r="B2693" s="78" t="str">
        <x:v>RM-0104</x:v>
      </x:c>
      <x:c r="C2693" s="78" t="n">
        <x:v>1027</x:v>
      </x:c>
    </x:row>
    <x:row r="2694" ht="15" customHeight="1">
      <x:c r="A2694" s="80" t="n">
        <x:v>46156</x:v>
      </x:c>
      <x:c r="B2694" s="78" t="str">
        <x:v>RM-0104</x:v>
      </x:c>
      <x:c r="C2694" s="78" t="n">
        <x:v>905.8</x:v>
      </x:c>
    </x:row>
    <x:row r="2695" ht="15" customHeight="1">
      <x:c r="A2695" s="80" t="n">
        <x:v>46149</x:v>
      </x:c>
      <x:c r="B2695" s="78" t="str">
        <x:v>RM-0104</x:v>
      </x:c>
      <x:c r="C2695" s="78" t="n">
        <x:v>1014</x:v>
      </x:c>
    </x:row>
    <x:row r="2696" ht="15" customHeight="1">
      <x:c r="A2696" s="80" t="n">
        <x:v>46142</x:v>
      </x:c>
      <x:c r="B2696" s="78" t="str">
        <x:v>RM-0104</x:v>
      </x:c>
      <x:c r="C2696" s="78" t="n">
        <x:v>826.2</x:v>
      </x:c>
    </x:row>
    <x:row r="2697" ht="15" customHeight="1">
      <x:c r="A2697" s="80" t="n">
        <x:v>46135</x:v>
      </x:c>
      <x:c r="B2697" s="78" t="str">
        <x:v>RM-0104</x:v>
      </x:c>
      <x:c r="C2697" s="78" t="n">
        <x:v>933.5</x:v>
      </x:c>
    </x:row>
    <x:row r="2698" ht="15" customHeight="1">
      <x:c r="A2698" s="80" t="n">
        <x:v>46128</x:v>
      </x:c>
      <x:c r="B2698" s="78" t="str">
        <x:v>RM-0104</x:v>
      </x:c>
      <x:c r="C2698" s="78" t="n">
        <x:v>950.6</x:v>
      </x:c>
    </x:row>
    <x:row r="2699" ht="15" customHeight="1">
      <x:c r="A2699" s="80" t="n">
        <x:v>46121</x:v>
      </x:c>
      <x:c r="B2699" s="78" t="str">
        <x:v>RM-0104</x:v>
      </x:c>
      <x:c r="C2699" s="78" t="n">
        <x:v>1118.5</x:v>
      </x:c>
    </x:row>
    <x:row r="2700" ht="15" customHeight="1">
      <x:c r="A2700" s="80" t="n">
        <x:v>46114</x:v>
      </x:c>
      <x:c r="B2700" s="78" t="str">
        <x:v>RM-0104</x:v>
      </x:c>
      <x:c r="C2700" s="78" t="n">
        <x:v>1088.3</x:v>
      </x:c>
    </x:row>
    <x:row r="2701" ht="15" customHeight="1">
      <x:c r="A2701" s="80" t="n">
        <x:v>46107</x:v>
      </x:c>
      <x:c r="B2701" s="78" t="str">
        <x:v>RM-0104</x:v>
      </x:c>
      <x:c r="C2701" s="78" t="n">
        <x:v>621.1</x:v>
      </x:c>
    </x:row>
    <x:row r="2702" ht="15" customHeight="1">
      <x:c r="A2702" s="80" t="n">
        <x:v>46100</x:v>
      </x:c>
      <x:c r="B2702" s="78" t="str">
        <x:v>RM-0104</x:v>
      </x:c>
      <x:c r="C2702" s="78" t="n">
        <x:v>672.6</x:v>
      </x:c>
    </x:row>
    <x:row r="2703" ht="15" customHeight="1">
      <x:c r="A2703" s="80" t="n">
        <x:v>46093</x:v>
      </x:c>
      <x:c r="B2703" s="78" t="str">
        <x:v>RM-0104</x:v>
      </x:c>
      <x:c r="C2703" s="78" t="n">
        <x:v>764.2</x:v>
      </x:c>
    </x:row>
    <x:row r="2704" ht="15" customHeight="1">
      <x:c r="A2704" s="80" t="n">
        <x:v>46086</x:v>
      </x:c>
      <x:c r="B2704" s="78" t="str">
        <x:v>RM-0104</x:v>
      </x:c>
      <x:c r="C2704" s="78" t="n">
        <x:v>681.3</x:v>
      </x:c>
    </x:row>
    <x:row r="2705" ht="15" customHeight="1">
      <x:c r="A2705" s="80" t="n">
        <x:v>46079</x:v>
      </x:c>
      <x:c r="B2705" s="78" t="str">
        <x:v>RM-0104</x:v>
      </x:c>
      <x:c r="C2705" s="78" t="n">
        <x:v>1054.5</x:v>
      </x:c>
    </x:row>
    <x:row r="2706" ht="15" customHeight="1">
      <x:c r="A2706" s="80" t="n">
        <x:v>46254</x:v>
      </x:c>
      <x:c r="B2706" s="78" t="str">
        <x:v>RM-0105</x:v>
      </x:c>
      <x:c r="C2706" s="78" t="n">
        <x:v>1220.7</x:v>
      </x:c>
    </x:row>
    <x:row r="2707" ht="15" customHeight="1">
      <x:c r="A2707" s="80" t="n">
        <x:v>46247</x:v>
      </x:c>
      <x:c r="B2707" s="78" t="str">
        <x:v>RM-0105</x:v>
      </x:c>
      <x:c r="C2707" s="78" t="n">
        <x:v>849.3</x:v>
      </x:c>
    </x:row>
    <x:row r="2708" ht="15" customHeight="1">
      <x:c r="A2708" s="80" t="n">
        <x:v>46240</x:v>
      </x:c>
      <x:c r="B2708" s="78" t="str">
        <x:v>RM-0105</x:v>
      </x:c>
      <x:c r="C2708" s="78" t="n">
        <x:v>771.1</x:v>
      </x:c>
    </x:row>
    <x:row r="2709" ht="15" customHeight="1">
      <x:c r="A2709" s="80" t="n">
        <x:v>46233</x:v>
      </x:c>
      <x:c r="B2709" s="78" t="str">
        <x:v>RM-0105</x:v>
      </x:c>
      <x:c r="C2709" s="78" t="n">
        <x:v>1286.7</x:v>
      </x:c>
    </x:row>
    <x:row r="2710" ht="15" customHeight="1">
      <x:c r="A2710" s="80" t="n">
        <x:v>46226</x:v>
      </x:c>
      <x:c r="B2710" s="78" t="str">
        <x:v>RM-0105</x:v>
      </x:c>
      <x:c r="C2710" s="78" t="n">
        <x:v>882.2</x:v>
      </x:c>
    </x:row>
    <x:row r="2711" ht="15" customHeight="1">
      <x:c r="A2711" s="80" t="n">
        <x:v>46219</x:v>
      </x:c>
      <x:c r="B2711" s="78" t="str">
        <x:v>RM-0105</x:v>
      </x:c>
      <x:c r="C2711" s="78" t="n">
        <x:v>1092.7</x:v>
      </x:c>
    </x:row>
    <x:row r="2712" ht="15" customHeight="1">
      <x:c r="A2712" s="80" t="n">
        <x:v>46212</x:v>
      </x:c>
      <x:c r="B2712" s="78" t="str">
        <x:v>RM-0105</x:v>
      </x:c>
      <x:c r="C2712" s="78" t="n">
        <x:v>1224.3</x:v>
      </x:c>
    </x:row>
    <x:row r="2713" ht="15" customHeight="1">
      <x:c r="A2713" s="80" t="n">
        <x:v>46205</x:v>
      </x:c>
      <x:c r="B2713" s="78" t="str">
        <x:v>RM-0105</x:v>
      </x:c>
      <x:c r="C2713" s="78" t="n">
        <x:v>830.8</x:v>
      </x:c>
    </x:row>
    <x:row r="2714" ht="15" customHeight="1">
      <x:c r="A2714" s="80" t="n">
        <x:v>46198</x:v>
      </x:c>
      <x:c r="B2714" s="78" t="str">
        <x:v>RM-0105</x:v>
      </x:c>
      <x:c r="C2714" s="78" t="n">
        <x:v>1257.9</x:v>
      </x:c>
    </x:row>
    <x:row r="2715" ht="15" customHeight="1">
      <x:c r="A2715" s="80" t="n">
        <x:v>46191</x:v>
      </x:c>
      <x:c r="B2715" s="78" t="str">
        <x:v>RM-0105</x:v>
      </x:c>
      <x:c r="C2715" s="78" t="n">
        <x:v>1240.3</x:v>
      </x:c>
    </x:row>
    <x:row r="2716" ht="15" customHeight="1">
      <x:c r="A2716" s="80" t="n">
        <x:v>46184</x:v>
      </x:c>
      <x:c r="B2716" s="78" t="str">
        <x:v>RM-0105</x:v>
      </x:c>
      <x:c r="C2716" s="78" t="n">
        <x:v>1088.4</x:v>
      </x:c>
    </x:row>
    <x:row r="2717" ht="15" customHeight="1">
      <x:c r="A2717" s="80" t="n">
        <x:v>46177</x:v>
      </x:c>
      <x:c r="B2717" s="78" t="str">
        <x:v>RM-0105</x:v>
      </x:c>
      <x:c r="C2717" s="78" t="n">
        <x:v>1451.1</x:v>
      </x:c>
    </x:row>
    <x:row r="2718" ht="15" customHeight="1">
      <x:c r="A2718" s="80" t="n">
        <x:v>46170</x:v>
      </x:c>
      <x:c r="B2718" s="78" t="str">
        <x:v>RM-0105</x:v>
      </x:c>
      <x:c r="C2718" s="78" t="n">
        <x:v>1345.7</x:v>
      </x:c>
    </x:row>
    <x:row r="2719" ht="15" customHeight="1">
      <x:c r="A2719" s="80" t="n">
        <x:v>46163</x:v>
      </x:c>
      <x:c r="B2719" s="78" t="str">
        <x:v>RM-0105</x:v>
      </x:c>
      <x:c r="C2719" s="78" t="n">
        <x:v>1452.7</x:v>
      </x:c>
    </x:row>
    <x:row r="2720" ht="15" customHeight="1">
      <x:c r="A2720" s="80" t="n">
        <x:v>46156</x:v>
      </x:c>
      <x:c r="B2720" s="78" t="str">
        <x:v>RM-0105</x:v>
      </x:c>
      <x:c r="C2720" s="78" t="n">
        <x:v>1391.6</x:v>
      </x:c>
    </x:row>
    <x:row r="2721" ht="15" customHeight="1">
      <x:c r="A2721" s="80" t="n">
        <x:v>46149</x:v>
      </x:c>
      <x:c r="B2721" s="78" t="str">
        <x:v>RM-0105</x:v>
      </x:c>
      <x:c r="C2721" s="78" t="n">
        <x:v>1053.4</x:v>
      </x:c>
    </x:row>
    <x:row r="2722" ht="15" customHeight="1">
      <x:c r="A2722" s="80" t="n">
        <x:v>46142</x:v>
      </x:c>
      <x:c r="B2722" s="78" t="str">
        <x:v>RM-0105</x:v>
      </x:c>
      <x:c r="C2722" s="78" t="n">
        <x:v>1579.4</x:v>
      </x:c>
    </x:row>
    <x:row r="2723" ht="15" customHeight="1">
      <x:c r="A2723" s="80" t="n">
        <x:v>46135</x:v>
      </x:c>
      <x:c r="B2723" s="78" t="str">
        <x:v>RM-0105</x:v>
      </x:c>
      <x:c r="C2723" s="78" t="n">
        <x:v>1548.7</x:v>
      </x:c>
    </x:row>
    <x:row r="2724" ht="15" customHeight="1">
      <x:c r="A2724" s="80" t="n">
        <x:v>46128</x:v>
      </x:c>
      <x:c r="B2724" s="78" t="str">
        <x:v>RM-0105</x:v>
      </x:c>
      <x:c r="C2724" s="78" t="n">
        <x:v>1710.5</x:v>
      </x:c>
    </x:row>
    <x:row r="2725" ht="15" customHeight="1">
      <x:c r="A2725" s="80" t="n">
        <x:v>46121</x:v>
      </x:c>
      <x:c r="B2725" s="78" t="str">
        <x:v>RM-0105</x:v>
      </x:c>
      <x:c r="C2725" s="78" t="n">
        <x:v>1008</x:v>
      </x:c>
    </x:row>
    <x:row r="2726" ht="15" customHeight="1">
      <x:c r="A2726" s="80" t="n">
        <x:v>46114</x:v>
      </x:c>
      <x:c r="B2726" s="78" t="str">
        <x:v>RM-0105</x:v>
      </x:c>
      <x:c r="C2726" s="78" t="n">
        <x:v>1395.2</x:v>
      </x:c>
    </x:row>
    <x:row r="2727" ht="15" customHeight="1">
      <x:c r="A2727" s="80" t="n">
        <x:v>46107</x:v>
      </x:c>
      <x:c r="B2727" s="78" t="str">
        <x:v>RM-0105</x:v>
      </x:c>
      <x:c r="C2727" s="78" t="n">
        <x:v>1386.3</x:v>
      </x:c>
    </x:row>
    <x:row r="2728" ht="15" customHeight="1">
      <x:c r="A2728" s="80" t="n">
        <x:v>46100</x:v>
      </x:c>
      <x:c r="B2728" s="78" t="str">
        <x:v>RM-0105</x:v>
      </x:c>
      <x:c r="C2728" s="78" t="n">
        <x:v>1612.6</x:v>
      </x:c>
    </x:row>
    <x:row r="2729" ht="15" customHeight="1">
      <x:c r="A2729" s="80" t="n">
        <x:v>46093</x:v>
      </x:c>
      <x:c r="B2729" s="78" t="str">
        <x:v>RM-0105</x:v>
      </x:c>
      <x:c r="C2729" s="78" t="n">
        <x:v>1386.8</x:v>
      </x:c>
    </x:row>
    <x:row r="2730" ht="15" customHeight="1">
      <x:c r="A2730" s="80" t="n">
        <x:v>46086</x:v>
      </x:c>
      <x:c r="B2730" s="78" t="str">
        <x:v>RM-0105</x:v>
      </x:c>
      <x:c r="C2730" s="78" t="n">
        <x:v>1181.6</x:v>
      </x:c>
    </x:row>
    <x:row r="2731" ht="15" customHeight="1">
      <x:c r="A2731" s="80" t="n">
        <x:v>46079</x:v>
      </x:c>
      <x:c r="B2731" s="78" t="str">
        <x:v>RM-0105</x:v>
      </x:c>
      <x:c r="C2731" s="78" t="n">
        <x:v>1263.9</x:v>
      </x:c>
    </x:row>
    <x:row r="2732" ht="15" customHeight="1">
      <x:c r="A2732" s="80" t="n">
        <x:v>46254</x:v>
      </x:c>
      <x:c r="B2732" s="78" t="str">
        <x:v>RM-0106</x:v>
      </x:c>
      <x:c r="C2732" s="78" t="n">
        <x:v>1096.2</x:v>
      </x:c>
    </x:row>
    <x:row r="2733" ht="15" customHeight="1">
      <x:c r="A2733" s="80" t="n">
        <x:v>46247</x:v>
      </x:c>
      <x:c r="B2733" s="78" t="str">
        <x:v>RM-0106</x:v>
      </x:c>
      <x:c r="C2733" s="78" t="n">
        <x:v>839.3</x:v>
      </x:c>
    </x:row>
    <x:row r="2734" ht="15" customHeight="1">
      <x:c r="A2734" s="80" t="n">
        <x:v>46240</x:v>
      </x:c>
      <x:c r="B2734" s="78" t="str">
        <x:v>RM-0106</x:v>
      </x:c>
      <x:c r="C2734" s="78" t="n">
        <x:v>1302.5</x:v>
      </x:c>
    </x:row>
    <x:row r="2735" ht="15" customHeight="1">
      <x:c r="A2735" s="80" t="n">
        <x:v>46233</x:v>
      </x:c>
      <x:c r="B2735" s="78" t="str">
        <x:v>RM-0106</x:v>
      </x:c>
      <x:c r="C2735" s="78" t="n">
        <x:v>901.5</x:v>
      </x:c>
    </x:row>
    <x:row r="2736" ht="15" customHeight="1">
      <x:c r="A2736" s="80" t="n">
        <x:v>46226</x:v>
      </x:c>
      <x:c r="B2736" s="78" t="str">
        <x:v>RM-0106</x:v>
      </x:c>
      <x:c r="C2736" s="78" t="n">
        <x:v>1053</x:v>
      </x:c>
    </x:row>
    <x:row r="2737" ht="15" customHeight="1">
      <x:c r="A2737" s="80" t="n">
        <x:v>46219</x:v>
      </x:c>
      <x:c r="B2737" s="78" t="str">
        <x:v>RM-0106</x:v>
      </x:c>
      <x:c r="C2737" s="78" t="n">
        <x:v>974.3</x:v>
      </x:c>
    </x:row>
    <x:row r="2738" ht="15" customHeight="1">
      <x:c r="A2738" s="80" t="n">
        <x:v>46212</x:v>
      </x:c>
      <x:c r="B2738" s="78" t="str">
        <x:v>RM-0106</x:v>
      </x:c>
      <x:c r="C2738" s="78" t="n">
        <x:v>984.5</x:v>
      </x:c>
    </x:row>
    <x:row r="2739" ht="15" customHeight="1">
      <x:c r="A2739" s="80" t="n">
        <x:v>46205</x:v>
      </x:c>
      <x:c r="B2739" s="78" t="str">
        <x:v>RM-0106</x:v>
      </x:c>
      <x:c r="C2739" s="78" t="n">
        <x:v>1280.1</x:v>
      </x:c>
    </x:row>
    <x:row r="2740" ht="15" customHeight="1">
      <x:c r="A2740" s="80" t="n">
        <x:v>46198</x:v>
      </x:c>
      <x:c r="B2740" s="78" t="str">
        <x:v>RM-0106</x:v>
      </x:c>
      <x:c r="C2740" s="78" t="n">
        <x:v>955.5</x:v>
      </x:c>
    </x:row>
    <x:row r="2741" ht="15" customHeight="1">
      <x:c r="A2741" s="80" t="n">
        <x:v>46191</x:v>
      </x:c>
      <x:c r="B2741" s="78" t="str">
        <x:v>RM-0106</x:v>
      </x:c>
      <x:c r="C2741" s="78" t="n">
        <x:v>1321.9</x:v>
      </x:c>
    </x:row>
    <x:row r="2742" ht="15" customHeight="1">
      <x:c r="A2742" s="80" t="n">
        <x:v>46184</x:v>
      </x:c>
      <x:c r="B2742" s="78" t="str">
        <x:v>RM-0106</x:v>
      </x:c>
      <x:c r="C2742" s="78" t="n">
        <x:v>1092.8</x:v>
      </x:c>
    </x:row>
    <x:row r="2743" ht="15" customHeight="1">
      <x:c r="A2743" s="80" t="n">
        <x:v>46177</x:v>
      </x:c>
      <x:c r="B2743" s="78" t="str">
        <x:v>RM-0106</x:v>
      </x:c>
      <x:c r="C2743" s="78" t="n">
        <x:v>1703.6</x:v>
      </x:c>
    </x:row>
    <x:row r="2744" ht="15" customHeight="1">
      <x:c r="A2744" s="80" t="n">
        <x:v>46170</x:v>
      </x:c>
      <x:c r="B2744" s="78" t="str">
        <x:v>RM-0106</x:v>
      </x:c>
      <x:c r="C2744" s="78" t="n">
        <x:v>1152.9</x:v>
      </x:c>
    </x:row>
    <x:row r="2745" ht="15" customHeight="1">
      <x:c r="A2745" s="80" t="n">
        <x:v>46163</x:v>
      </x:c>
      <x:c r="B2745" s="78" t="str">
        <x:v>RM-0106</x:v>
      </x:c>
      <x:c r="C2745" s="78" t="n">
        <x:v>1052</x:v>
      </x:c>
    </x:row>
    <x:row r="2746" ht="15" customHeight="1">
      <x:c r="A2746" s="80" t="n">
        <x:v>46156</x:v>
      </x:c>
      <x:c r="B2746" s="78" t="str">
        <x:v>RM-0106</x:v>
      </x:c>
      <x:c r="C2746" s="78" t="n">
        <x:v>1571.6</x:v>
      </x:c>
    </x:row>
    <x:row r="2747" ht="15" customHeight="1">
      <x:c r="A2747" s="80" t="n">
        <x:v>46149</x:v>
      </x:c>
      <x:c r="B2747" s="78" t="str">
        <x:v>RM-0106</x:v>
      </x:c>
      <x:c r="C2747" s="78" t="n">
        <x:v>1135.2</x:v>
      </x:c>
    </x:row>
    <x:row r="2748" ht="15" customHeight="1">
      <x:c r="A2748" s="80" t="n">
        <x:v>46142</x:v>
      </x:c>
      <x:c r="B2748" s="78" t="str">
        <x:v>RM-0106</x:v>
      </x:c>
      <x:c r="C2748" s="78" t="n">
        <x:v>1499</x:v>
      </x:c>
    </x:row>
    <x:row r="2749" ht="15" customHeight="1">
      <x:c r="A2749" s="80" t="n">
        <x:v>46135</x:v>
      </x:c>
      <x:c r="B2749" s="78" t="str">
        <x:v>RM-0106</x:v>
      </x:c>
      <x:c r="C2749" s="78" t="n">
        <x:v>1028</x:v>
      </x:c>
    </x:row>
    <x:row r="2750" ht="15" customHeight="1">
      <x:c r="A2750" s="80" t="n">
        <x:v>46128</x:v>
      </x:c>
      <x:c r="B2750" s="78" t="str">
        <x:v>RM-0106</x:v>
      </x:c>
      <x:c r="C2750" s="78" t="n">
        <x:v>1136.9</x:v>
      </x:c>
    </x:row>
    <x:row r="2751" ht="15" customHeight="1">
      <x:c r="A2751" s="80" t="n">
        <x:v>46121</x:v>
      </x:c>
      <x:c r="B2751" s="78" t="str">
        <x:v>RM-0106</x:v>
      </x:c>
      <x:c r="C2751" s="78" t="n">
        <x:v>1334.7</x:v>
      </x:c>
    </x:row>
    <x:row r="2752" ht="15" customHeight="1">
      <x:c r="A2752" s="80" t="n">
        <x:v>46114</x:v>
      </x:c>
      <x:c r="B2752" s="78" t="str">
        <x:v>RM-0106</x:v>
      </x:c>
      <x:c r="C2752" s="78" t="n">
        <x:v>1243.8</x:v>
      </x:c>
    </x:row>
    <x:row r="2753" ht="15" customHeight="1">
      <x:c r="A2753" s="80" t="n">
        <x:v>46107</x:v>
      </x:c>
      <x:c r="B2753" s="78" t="str">
        <x:v>RM-0106</x:v>
      </x:c>
      <x:c r="C2753" s="78" t="n">
        <x:v>1333.8</x:v>
      </x:c>
    </x:row>
    <x:row r="2754" ht="15" customHeight="1">
      <x:c r="A2754" s="80" t="n">
        <x:v>46100</x:v>
      </x:c>
      <x:c r="B2754" s="78" t="str">
        <x:v>RM-0106</x:v>
      </x:c>
      <x:c r="C2754" s="78" t="n">
        <x:v>1238</x:v>
      </x:c>
    </x:row>
    <x:row r="2755" ht="15" customHeight="1">
      <x:c r="A2755" s="80" t="n">
        <x:v>46093</x:v>
      </x:c>
      <x:c r="B2755" s="78" t="str">
        <x:v>RM-0106</x:v>
      </x:c>
      <x:c r="C2755" s="78" t="n">
        <x:v>1736.5</x:v>
      </x:c>
    </x:row>
    <x:row r="2756" ht="15" customHeight="1">
      <x:c r="A2756" s="80" t="n">
        <x:v>46086</x:v>
      </x:c>
      <x:c r="B2756" s="78" t="str">
        <x:v>RM-0106</x:v>
      </x:c>
      <x:c r="C2756" s="78" t="n">
        <x:v>1122.9</x:v>
      </x:c>
    </x:row>
    <x:row r="2757" ht="15" customHeight="1">
      <x:c r="A2757" s="80" t="n">
        <x:v>46079</x:v>
      </x:c>
      <x:c r="B2757" s="78" t="str">
        <x:v>RM-0106</x:v>
      </x:c>
      <x:c r="C2757" s="78" t="n">
        <x:v>1197.9</x:v>
      </x:c>
    </x:row>
    <x:row r="2758" ht="15" customHeight="1">
      <x:c r="A2758" s="80" t="n">
        <x:v>46254</x:v>
      </x:c>
      <x:c r="B2758" s="78" t="str">
        <x:v>RM-0107</x:v>
      </x:c>
      <x:c r="C2758" s="78" t="n">
        <x:v>1549.4</x:v>
      </x:c>
    </x:row>
    <x:row r="2759" ht="15" customHeight="1">
      <x:c r="A2759" s="80" t="n">
        <x:v>46247</x:v>
      </x:c>
      <x:c r="B2759" s="78" t="str">
        <x:v>RM-0107</x:v>
      </x:c>
      <x:c r="C2759" s="78" t="n">
        <x:v>1287.1</x:v>
      </x:c>
    </x:row>
    <x:row r="2760" ht="15" customHeight="1">
      <x:c r="A2760" s="80" t="n">
        <x:v>46240</x:v>
      </x:c>
      <x:c r="B2760" s="78" t="str">
        <x:v>RM-0107</x:v>
      </x:c>
      <x:c r="C2760" s="78" t="n">
        <x:v>1069.5</x:v>
      </x:c>
    </x:row>
    <x:row r="2761" ht="15" customHeight="1">
      <x:c r="A2761" s="80" t="n">
        <x:v>46233</x:v>
      </x:c>
      <x:c r="B2761" s="78" t="str">
        <x:v>RM-0107</x:v>
      </x:c>
      <x:c r="C2761" s="78" t="n">
        <x:v>1281.6</x:v>
      </x:c>
    </x:row>
    <x:row r="2762" ht="15" customHeight="1">
      <x:c r="A2762" s="80" t="n">
        <x:v>46226</x:v>
      </x:c>
      <x:c r="B2762" s="78" t="str">
        <x:v>RM-0107</x:v>
      </x:c>
      <x:c r="C2762" s="78" t="n">
        <x:v>1527.7</x:v>
      </x:c>
    </x:row>
    <x:row r="2763" ht="15" customHeight="1">
      <x:c r="A2763" s="80" t="n">
        <x:v>46219</x:v>
      </x:c>
      <x:c r="B2763" s="78" t="str">
        <x:v>RM-0107</x:v>
      </x:c>
      <x:c r="C2763" s="78" t="n">
        <x:v>1649.4</x:v>
      </x:c>
    </x:row>
    <x:row r="2764" ht="15" customHeight="1">
      <x:c r="A2764" s="80" t="n">
        <x:v>46212</x:v>
      </x:c>
      <x:c r="B2764" s="78" t="str">
        <x:v>RM-0107</x:v>
      </x:c>
      <x:c r="C2764" s="78" t="n">
        <x:v>2066.5</x:v>
      </x:c>
    </x:row>
    <x:row r="2765" ht="15" customHeight="1">
      <x:c r="A2765" s="80" t="n">
        <x:v>46205</x:v>
      </x:c>
      <x:c r="B2765" s="78" t="str">
        <x:v>RM-0107</x:v>
      </x:c>
      <x:c r="C2765" s="78" t="n">
        <x:v>1931.3</x:v>
      </x:c>
    </x:row>
    <x:row r="2766" ht="15" customHeight="1">
      <x:c r="A2766" s="80" t="n">
        <x:v>46198</x:v>
      </x:c>
      <x:c r="B2766" s="78" t="str">
        <x:v>RM-0107</x:v>
      </x:c>
      <x:c r="C2766" s="78" t="n">
        <x:v>1848.8</x:v>
      </x:c>
    </x:row>
    <x:row r="2767" ht="15" customHeight="1">
      <x:c r="A2767" s="80" t="n">
        <x:v>46191</x:v>
      </x:c>
      <x:c r="B2767" s="78" t="str">
        <x:v>RM-0107</x:v>
      </x:c>
      <x:c r="C2767" s="78" t="n">
        <x:v>1455.3</x:v>
      </x:c>
    </x:row>
    <x:row r="2768" ht="15" customHeight="1">
      <x:c r="A2768" s="80" t="n">
        <x:v>46184</x:v>
      </x:c>
      <x:c r="B2768" s="78" t="str">
        <x:v>RM-0107</x:v>
      </x:c>
      <x:c r="C2768" s="78" t="n">
        <x:v>1270.4</x:v>
      </x:c>
    </x:row>
    <x:row r="2769" ht="15" customHeight="1">
      <x:c r="A2769" s="80" t="n">
        <x:v>46177</x:v>
      </x:c>
      <x:c r="B2769" s="78" t="str">
        <x:v>RM-0107</x:v>
      </x:c>
      <x:c r="C2769" s="78" t="n">
        <x:v>2265.3</x:v>
      </x:c>
    </x:row>
    <x:row r="2770" ht="15" customHeight="1">
      <x:c r="A2770" s="80" t="n">
        <x:v>46170</x:v>
      </x:c>
      <x:c r="B2770" s="78" t="str">
        <x:v>RM-0107</x:v>
      </x:c>
      <x:c r="C2770" s="78" t="n">
        <x:v>1300.1</x:v>
      </x:c>
    </x:row>
    <x:row r="2771" ht="15" customHeight="1">
      <x:c r="A2771" s="80" t="n">
        <x:v>46163</x:v>
      </x:c>
      <x:c r="B2771" s="78" t="str">
        <x:v>RM-0107</x:v>
      </x:c>
      <x:c r="C2771" s="78" t="n">
        <x:v>1908.7</x:v>
      </x:c>
    </x:row>
    <x:row r="2772" ht="15" customHeight="1">
      <x:c r="A2772" s="80" t="n">
        <x:v>46156</x:v>
      </x:c>
      <x:c r="B2772" s="78" t="str">
        <x:v>RM-0107</x:v>
      </x:c>
      <x:c r="C2772" s="78" t="n">
        <x:v>2329.5</x:v>
      </x:c>
    </x:row>
    <x:row r="2773" ht="15" customHeight="1">
      <x:c r="A2773" s="80" t="n">
        <x:v>46149</x:v>
      </x:c>
      <x:c r="B2773" s="78" t="str">
        <x:v>RM-0107</x:v>
      </x:c>
      <x:c r="C2773" s="78" t="n">
        <x:v>2428.1</x:v>
      </x:c>
    </x:row>
    <x:row r="2774" ht="15" customHeight="1">
      <x:c r="A2774" s="80" t="n">
        <x:v>46142</x:v>
      </x:c>
      <x:c r="B2774" s="78" t="str">
        <x:v>RM-0107</x:v>
      </x:c>
      <x:c r="C2774" s="78" t="n">
        <x:v>1688.3</x:v>
      </x:c>
    </x:row>
    <x:row r="2775" ht="15" customHeight="1">
      <x:c r="A2775" s="80" t="n">
        <x:v>46135</x:v>
      </x:c>
      <x:c r="B2775" s="78" t="str">
        <x:v>RM-0107</x:v>
      </x:c>
      <x:c r="C2775" s="78" t="n">
        <x:v>1701.3</x:v>
      </x:c>
    </x:row>
    <x:row r="2776" ht="15" customHeight="1">
      <x:c r="A2776" s="80" t="n">
        <x:v>46128</x:v>
      </x:c>
      <x:c r="B2776" s="78" t="str">
        <x:v>RM-0107</x:v>
      </x:c>
      <x:c r="C2776" s="78" t="n">
        <x:v>2256.2</x:v>
      </x:c>
    </x:row>
    <x:row r="2777" ht="15" customHeight="1">
      <x:c r="A2777" s="80" t="n">
        <x:v>46121</x:v>
      </x:c>
      <x:c r="B2777" s="78" t="str">
        <x:v>RM-0107</x:v>
      </x:c>
      <x:c r="C2777" s="78" t="n">
        <x:v>1602.4</x:v>
      </x:c>
    </x:row>
    <x:row r="2778" ht="15" customHeight="1">
      <x:c r="A2778" s="80" t="n">
        <x:v>46114</x:v>
      </x:c>
      <x:c r="B2778" s="78" t="str">
        <x:v>RM-0107</x:v>
      </x:c>
      <x:c r="C2778" s="78" t="n">
        <x:v>1409.7</x:v>
      </x:c>
    </x:row>
    <x:row r="2779" ht="15" customHeight="1">
      <x:c r="A2779" s="80" t="n">
        <x:v>46107</x:v>
      </x:c>
      <x:c r="B2779" s="78" t="str">
        <x:v>RM-0107</x:v>
      </x:c>
      <x:c r="C2779" s="78" t="n">
        <x:v>1470.1</x:v>
      </x:c>
    </x:row>
    <x:row r="2780" ht="15" customHeight="1">
      <x:c r="A2780" s="80" t="n">
        <x:v>46100</x:v>
      </x:c>
      <x:c r="B2780" s="78" t="str">
        <x:v>RM-0107</x:v>
      </x:c>
      <x:c r="C2780" s="78" t="n">
        <x:v>1602.6</x:v>
      </x:c>
    </x:row>
    <x:row r="2781" ht="15" customHeight="1">
      <x:c r="A2781" s="80" t="n">
        <x:v>46093</x:v>
      </x:c>
      <x:c r="B2781" s="78" t="str">
        <x:v>RM-0107</x:v>
      </x:c>
      <x:c r="C2781" s="78" t="n">
        <x:v>2236.1</x:v>
      </x:c>
    </x:row>
    <x:row r="2782" ht="15" customHeight="1">
      <x:c r="A2782" s="80" t="n">
        <x:v>46086</x:v>
      </x:c>
      <x:c r="B2782" s="78" t="str">
        <x:v>RM-0107</x:v>
      </x:c>
      <x:c r="C2782" s="78" t="n">
        <x:v>1714.7</x:v>
      </x:c>
    </x:row>
    <x:row r="2783" ht="15" customHeight="1">
      <x:c r="A2783" s="80" t="n">
        <x:v>46079</x:v>
      </x:c>
      <x:c r="B2783" s="78" t="str">
        <x:v>RM-0107</x:v>
      </x:c>
      <x:c r="C2783" s="78" t="n">
        <x:v>1617.4</x:v>
      </x:c>
    </x:row>
    <x:row r="2784" ht="15" customHeight="1">
      <x:c r="A2784" s="80" t="n">
        <x:v>46254</x:v>
      </x:c>
      <x:c r="B2784" s="78" t="str">
        <x:v>RM-0108</x:v>
      </x:c>
      <x:c r="C2784" s="78" t="n">
        <x:v>649.4</x:v>
      </x:c>
    </x:row>
    <x:row r="2785" ht="15" customHeight="1">
      <x:c r="A2785" s="80" t="n">
        <x:v>46247</x:v>
      </x:c>
      <x:c r="B2785" s="78" t="str">
        <x:v>RM-0108</x:v>
      </x:c>
      <x:c r="C2785" s="78" t="n">
        <x:v>788.8</x:v>
      </x:c>
    </x:row>
    <x:row r="2786" ht="15" customHeight="1">
      <x:c r="A2786" s="80" t="n">
        <x:v>46240</x:v>
      </x:c>
      <x:c r="B2786" s="78" t="str">
        <x:v>RM-0108</x:v>
      </x:c>
      <x:c r="C2786" s="78" t="n">
        <x:v>505.7</x:v>
      </x:c>
    </x:row>
    <x:row r="2787" ht="15" customHeight="1">
      <x:c r="A2787" s="80" t="n">
        <x:v>46233</x:v>
      </x:c>
      <x:c r="B2787" s="78" t="str">
        <x:v>RM-0108</x:v>
      </x:c>
      <x:c r="C2787" s="78" t="n">
        <x:v>827.2</x:v>
      </x:c>
    </x:row>
    <x:row r="2788" ht="15" customHeight="1">
      <x:c r="A2788" s="80" t="n">
        <x:v>46226</x:v>
      </x:c>
      <x:c r="B2788" s="78" t="str">
        <x:v>RM-0108</x:v>
      </x:c>
      <x:c r="C2788" s="78" t="n">
        <x:v>821.9</x:v>
      </x:c>
    </x:row>
    <x:row r="2789" ht="15" customHeight="1">
      <x:c r="A2789" s="80" t="n">
        <x:v>46219</x:v>
      </x:c>
      <x:c r="B2789" s="78" t="str">
        <x:v>RM-0108</x:v>
      </x:c>
      <x:c r="C2789" s="78" t="n">
        <x:v>516.2</x:v>
      </x:c>
    </x:row>
    <x:row r="2790" ht="15" customHeight="1">
      <x:c r="A2790" s="80" t="n">
        <x:v>46212</x:v>
      </x:c>
      <x:c r="B2790" s="78" t="str">
        <x:v>RM-0108</x:v>
      </x:c>
      <x:c r="C2790" s="78" t="n">
        <x:v>749</x:v>
      </x:c>
    </x:row>
    <x:row r="2791" ht="15" customHeight="1">
      <x:c r="A2791" s="80" t="n">
        <x:v>46205</x:v>
      </x:c>
      <x:c r="B2791" s="78" t="str">
        <x:v>RM-0108</x:v>
      </x:c>
      <x:c r="C2791" s="78" t="n">
        <x:v>632.9</x:v>
      </x:c>
    </x:row>
    <x:row r="2792" ht="15" customHeight="1">
      <x:c r="A2792" s="80" t="n">
        <x:v>46198</x:v>
      </x:c>
      <x:c r="B2792" s="78" t="str">
        <x:v>RM-0108</x:v>
      </x:c>
      <x:c r="C2792" s="78" t="n">
        <x:v>565.6</x:v>
      </x:c>
    </x:row>
    <x:row r="2793" ht="15" customHeight="1">
      <x:c r="A2793" s="80" t="n">
        <x:v>46191</x:v>
      </x:c>
      <x:c r="B2793" s="78" t="str">
        <x:v>RM-0108</x:v>
      </x:c>
      <x:c r="C2793" s="78" t="n">
        <x:v>698.4</x:v>
      </x:c>
    </x:row>
    <x:row r="2794" ht="15" customHeight="1">
      <x:c r="A2794" s="80" t="n">
        <x:v>46184</x:v>
      </x:c>
      <x:c r="B2794" s="78" t="str">
        <x:v>RM-0108</x:v>
      </x:c>
      <x:c r="C2794" s="78" t="n">
        <x:v>973.6</x:v>
      </x:c>
    </x:row>
    <x:row r="2795" ht="15" customHeight="1">
      <x:c r="A2795" s="80" t="n">
        <x:v>46177</x:v>
      </x:c>
      <x:c r="B2795" s="78" t="str">
        <x:v>RM-0108</x:v>
      </x:c>
      <x:c r="C2795" s="78" t="n">
        <x:v>942.5</x:v>
      </x:c>
    </x:row>
    <x:row r="2796" ht="15" customHeight="1">
      <x:c r="A2796" s="80" t="n">
        <x:v>46170</x:v>
      </x:c>
      <x:c r="B2796" s="78" t="str">
        <x:v>RM-0108</x:v>
      </x:c>
      <x:c r="C2796" s="78" t="n">
        <x:v>735.3</x:v>
      </x:c>
    </x:row>
    <x:row r="2797" ht="15" customHeight="1">
      <x:c r="A2797" s="80" t="n">
        <x:v>46163</x:v>
      </x:c>
      <x:c r="B2797" s="78" t="str">
        <x:v>RM-0108</x:v>
      </x:c>
      <x:c r="C2797" s="78" t="n">
        <x:v>894.1</x:v>
      </x:c>
    </x:row>
    <x:row r="2798" ht="15" customHeight="1">
      <x:c r="A2798" s="80" t="n">
        <x:v>46156</x:v>
      </x:c>
      <x:c r="B2798" s="78" t="str">
        <x:v>RM-0108</x:v>
      </x:c>
      <x:c r="C2798" s="78" t="n">
        <x:v>962.8</x:v>
      </x:c>
    </x:row>
    <x:row r="2799" ht="15" customHeight="1">
      <x:c r="A2799" s="80" t="n">
        <x:v>46149</x:v>
      </x:c>
      <x:c r="B2799" s="78" t="str">
        <x:v>RM-0108</x:v>
      </x:c>
      <x:c r="C2799" s="78" t="n">
        <x:v>929.2</x:v>
      </x:c>
    </x:row>
    <x:row r="2800" ht="15" customHeight="1">
      <x:c r="A2800" s="80" t="n">
        <x:v>46142</x:v>
      </x:c>
      <x:c r="B2800" s="78" t="str">
        <x:v>RM-0108</x:v>
      </x:c>
      <x:c r="C2800" s="78" t="n">
        <x:v>1099.5</x:v>
      </x:c>
    </x:row>
    <x:row r="2801" ht="15" customHeight="1">
      <x:c r="A2801" s="80" t="n">
        <x:v>46135</x:v>
      </x:c>
      <x:c r="B2801" s="78" t="str">
        <x:v>RM-0108</x:v>
      </x:c>
      <x:c r="C2801" s="78" t="n">
        <x:v>1037.5</x:v>
      </x:c>
    </x:row>
    <x:row r="2802" ht="15" customHeight="1">
      <x:c r="A2802" s="80" t="n">
        <x:v>46128</x:v>
      </x:c>
      <x:c r="B2802" s="78" t="str">
        <x:v>RM-0108</x:v>
      </x:c>
      <x:c r="C2802" s="78" t="n">
        <x:v>1084.5</x:v>
      </x:c>
    </x:row>
    <x:row r="2803" ht="15" customHeight="1">
      <x:c r="A2803" s="80" t="n">
        <x:v>46121</x:v>
      </x:c>
      <x:c r="B2803" s="78" t="str">
        <x:v>RM-0108</x:v>
      </x:c>
      <x:c r="C2803" s="78" t="n">
        <x:v>1102.4</x:v>
      </x:c>
    </x:row>
    <x:row r="2804" ht="15" customHeight="1">
      <x:c r="A2804" s="80" t="n">
        <x:v>46114</x:v>
      </x:c>
      <x:c r="B2804" s="78" t="str">
        <x:v>RM-0108</x:v>
      </x:c>
      <x:c r="C2804" s="78" t="n">
        <x:v>702.7</x:v>
      </x:c>
    </x:row>
    <x:row r="2805" ht="15" customHeight="1">
      <x:c r="A2805" s="80" t="n">
        <x:v>46107</x:v>
      </x:c>
      <x:c r="B2805" s="78" t="str">
        <x:v>RM-0108</x:v>
      </x:c>
      <x:c r="C2805" s="78" t="n">
        <x:v>598.6</x:v>
      </x:c>
    </x:row>
    <x:row r="2806" ht="15" customHeight="1">
      <x:c r="A2806" s="80" t="n">
        <x:v>46100</x:v>
      </x:c>
      <x:c r="B2806" s="78" t="str">
        <x:v>RM-0108</x:v>
      </x:c>
      <x:c r="C2806" s="78" t="n">
        <x:v>747.1</x:v>
      </x:c>
    </x:row>
    <x:row r="2807" ht="15" customHeight="1">
      <x:c r="A2807" s="80" t="n">
        <x:v>46093</x:v>
      </x:c>
      <x:c r="B2807" s="78" t="str">
        <x:v>RM-0108</x:v>
      </x:c>
      <x:c r="C2807" s="78" t="n">
        <x:v>632.2</x:v>
      </x:c>
    </x:row>
    <x:row r="2808" ht="15" customHeight="1">
      <x:c r="A2808" s="80" t="n">
        <x:v>46086</x:v>
      </x:c>
      <x:c r="B2808" s="78" t="str">
        <x:v>RM-0108</x:v>
      </x:c>
      <x:c r="C2808" s="78" t="n">
        <x:v>946.1</x:v>
      </x:c>
    </x:row>
    <x:row r="2809" ht="15" customHeight="1">
      <x:c r="A2809" s="80" t="n">
        <x:v>46079</x:v>
      </x:c>
      <x:c r="B2809" s="78" t="str">
        <x:v>RM-0108</x:v>
      </x:c>
      <x:c r="C2809" s="78" t="n">
        <x:v>698.8</x:v>
      </x:c>
    </x:row>
    <x:row r="2810" ht="15" customHeight="1">
      <x:c r="A2810" s="80" t="n">
        <x:v>46254</x:v>
      </x:c>
      <x:c r="B2810" s="78" t="str">
        <x:v>RM-0109</x:v>
      </x:c>
      <x:c r="C2810" s="78" t="n">
        <x:v>727.2</x:v>
      </x:c>
    </x:row>
    <x:row r="2811" ht="15" customHeight="1">
      <x:c r="A2811" s="80" t="n">
        <x:v>46247</x:v>
      </x:c>
      <x:c r="B2811" s="78" t="str">
        <x:v>RM-0109</x:v>
      </x:c>
      <x:c r="C2811" s="78" t="n">
        <x:v>668.9</x:v>
      </x:c>
    </x:row>
    <x:row r="2812" ht="15" customHeight="1">
      <x:c r="A2812" s="80" t="n">
        <x:v>46240</x:v>
      </x:c>
      <x:c r="B2812" s="78" t="str">
        <x:v>RM-0109</x:v>
      </x:c>
      <x:c r="C2812" s="78" t="n">
        <x:v>631.2</x:v>
      </x:c>
    </x:row>
    <x:row r="2813" ht="15" customHeight="1">
      <x:c r="A2813" s="80" t="n">
        <x:v>46233</x:v>
      </x:c>
      <x:c r="B2813" s="78" t="str">
        <x:v>RM-0109</x:v>
      </x:c>
      <x:c r="C2813" s="78" t="n">
        <x:v>690.2</x:v>
      </x:c>
    </x:row>
    <x:row r="2814" ht="15" customHeight="1">
      <x:c r="A2814" s="80" t="n">
        <x:v>46226</x:v>
      </x:c>
      <x:c r="B2814" s="78" t="str">
        <x:v>RM-0109</x:v>
      </x:c>
      <x:c r="C2814" s="78" t="n">
        <x:v>505.2</x:v>
      </x:c>
    </x:row>
    <x:row r="2815" ht="15" customHeight="1">
      <x:c r="A2815" s="80" t="n">
        <x:v>46219</x:v>
      </x:c>
      <x:c r="B2815" s="78" t="str">
        <x:v>RM-0109</x:v>
      </x:c>
      <x:c r="C2815" s="78" t="n">
        <x:v>630.9</x:v>
      </x:c>
    </x:row>
    <x:row r="2816" ht="15" customHeight="1">
      <x:c r="A2816" s="80" t="n">
        <x:v>46212</x:v>
      </x:c>
      <x:c r="B2816" s="78" t="str">
        <x:v>RM-0109</x:v>
      </x:c>
      <x:c r="C2816" s="78" t="n">
        <x:v>799.4</x:v>
      </x:c>
    </x:row>
    <x:row r="2817" ht="15" customHeight="1">
      <x:c r="A2817" s="80" t="n">
        <x:v>46205</x:v>
      </x:c>
      <x:c r="B2817" s="78" t="str">
        <x:v>RM-0109</x:v>
      </x:c>
      <x:c r="C2817" s="78" t="n">
        <x:v>775.1</x:v>
      </x:c>
    </x:row>
    <x:row r="2818" ht="15" customHeight="1">
      <x:c r="A2818" s="80" t="n">
        <x:v>46198</x:v>
      </x:c>
      <x:c r="B2818" s="78" t="str">
        <x:v>RM-0109</x:v>
      </x:c>
      <x:c r="C2818" s="78" t="n">
        <x:v>747.4</x:v>
      </x:c>
    </x:row>
    <x:row r="2819" ht="15" customHeight="1">
      <x:c r="A2819" s="80" t="n">
        <x:v>46191</x:v>
      </x:c>
      <x:c r="B2819" s="78" t="str">
        <x:v>RM-0109</x:v>
      </x:c>
      <x:c r="C2819" s="78" t="n">
        <x:v>743.8</x:v>
      </x:c>
    </x:row>
    <x:row r="2820" ht="15" customHeight="1">
      <x:c r="A2820" s="80" t="n">
        <x:v>46184</x:v>
      </x:c>
      <x:c r="B2820" s="78" t="str">
        <x:v>RM-0109</x:v>
      </x:c>
      <x:c r="C2820" s="78" t="n">
        <x:v>559.8</x:v>
      </x:c>
    </x:row>
    <x:row r="2821" ht="15" customHeight="1">
      <x:c r="A2821" s="80" t="n">
        <x:v>46177</x:v>
      </x:c>
      <x:c r="B2821" s="78" t="str">
        <x:v>RM-0109</x:v>
      </x:c>
      <x:c r="C2821" s="78" t="n">
        <x:v>968.6</x:v>
      </x:c>
    </x:row>
    <x:row r="2822" ht="15" customHeight="1">
      <x:c r="A2822" s="80" t="n">
        <x:v>46170</x:v>
      </x:c>
      <x:c r="B2822" s="78" t="str">
        <x:v>RM-0109</x:v>
      </x:c>
      <x:c r="C2822" s="78" t="n">
        <x:v>724.7</x:v>
      </x:c>
    </x:row>
    <x:row r="2823" ht="15" customHeight="1">
      <x:c r="A2823" s="80" t="n">
        <x:v>46163</x:v>
      </x:c>
      <x:c r="B2823" s="78" t="str">
        <x:v>RM-0109</x:v>
      </x:c>
      <x:c r="C2823" s="78" t="n">
        <x:v>835.7</x:v>
      </x:c>
    </x:row>
    <x:row r="2824" ht="15" customHeight="1">
      <x:c r="A2824" s="80" t="n">
        <x:v>46156</x:v>
      </x:c>
      <x:c r="B2824" s="78" t="str">
        <x:v>RM-0109</x:v>
      </x:c>
      <x:c r="C2824" s="78" t="n">
        <x:v>918.2</x:v>
      </x:c>
    </x:row>
    <x:row r="2825" ht="15" customHeight="1">
      <x:c r="A2825" s="80" t="n">
        <x:v>46149</x:v>
      </x:c>
      <x:c r="B2825" s="78" t="str">
        <x:v>RM-0109</x:v>
      </x:c>
      <x:c r="C2825" s="78" t="n">
        <x:v>1079.5</x:v>
      </x:c>
    </x:row>
    <x:row r="2826" ht="15" customHeight="1">
      <x:c r="A2826" s="80" t="n">
        <x:v>46142</x:v>
      </x:c>
      <x:c r="B2826" s="78" t="str">
        <x:v>RM-0109</x:v>
      </x:c>
      <x:c r="C2826" s="78" t="n">
        <x:v>1024.9</x:v>
      </x:c>
    </x:row>
    <x:row r="2827" ht="15" customHeight="1">
      <x:c r="A2827" s="80" t="n">
        <x:v>46135</x:v>
      </x:c>
      <x:c r="B2827" s="78" t="str">
        <x:v>RM-0109</x:v>
      </x:c>
      <x:c r="C2827" s="78" t="n">
        <x:v>945.8</x:v>
      </x:c>
    </x:row>
    <x:row r="2828" ht="15" customHeight="1">
      <x:c r="A2828" s="80" t="n">
        <x:v>46128</x:v>
      </x:c>
      <x:c r="B2828" s="78" t="str">
        <x:v>RM-0109</x:v>
      </x:c>
      <x:c r="C2828" s="78" t="n">
        <x:v>1074.4</x:v>
      </x:c>
    </x:row>
    <x:row r="2829" ht="15" customHeight="1">
      <x:c r="A2829" s="80" t="n">
        <x:v>46121</x:v>
      </x:c>
      <x:c r="B2829" s="78" t="str">
        <x:v>RM-0109</x:v>
      </x:c>
      <x:c r="C2829" s="78" t="n">
        <x:v>923.3</x:v>
      </x:c>
    </x:row>
    <x:row r="2830" ht="15" customHeight="1">
      <x:c r="A2830" s="80" t="n">
        <x:v>46114</x:v>
      </x:c>
      <x:c r="B2830" s="78" t="str">
        <x:v>RM-0109</x:v>
      </x:c>
      <x:c r="C2830" s="78" t="n">
        <x:v>674.2</x:v>
      </x:c>
    </x:row>
    <x:row r="2831" ht="15" customHeight="1">
      <x:c r="A2831" s="80" t="n">
        <x:v>46107</x:v>
      </x:c>
      <x:c r="B2831" s="78" t="str">
        <x:v>RM-0109</x:v>
      </x:c>
      <x:c r="C2831" s="78" t="n">
        <x:v>782.8</x:v>
      </x:c>
    </x:row>
    <x:row r="2832" ht="15" customHeight="1">
      <x:c r="A2832" s="80" t="n">
        <x:v>46100</x:v>
      </x:c>
      <x:c r="B2832" s="78" t="str">
        <x:v>RM-0109</x:v>
      </x:c>
      <x:c r="C2832" s="78" t="n">
        <x:v>846.9</x:v>
      </x:c>
    </x:row>
    <x:row r="2833" ht="15" customHeight="1">
      <x:c r="A2833" s="80" t="n">
        <x:v>46093</x:v>
      </x:c>
      <x:c r="B2833" s="78" t="str">
        <x:v>RM-0109</x:v>
      </x:c>
      <x:c r="C2833" s="78" t="n">
        <x:v>765.8</x:v>
      </x:c>
    </x:row>
    <x:row r="2834" ht="15" customHeight="1">
      <x:c r="A2834" s="80" t="n">
        <x:v>46086</x:v>
      </x:c>
      <x:c r="B2834" s="78" t="str">
        <x:v>RM-0109</x:v>
      </x:c>
      <x:c r="C2834" s="78" t="n">
        <x:v>941.4</x:v>
      </x:c>
    </x:row>
    <x:row r="2835" ht="15" customHeight="1">
      <x:c r="A2835" s="80" t="n">
        <x:v>46079</x:v>
      </x:c>
      <x:c r="B2835" s="78" t="str">
        <x:v>RM-0109</x:v>
      </x:c>
      <x:c r="C2835" s="78" t="n">
        <x:v>1041.8</x:v>
      </x:c>
    </x:row>
    <x:row r="2836" ht="15" customHeight="1">
      <x:c r="A2836" s="80" t="n">
        <x:v>46254</x:v>
      </x:c>
      <x:c r="B2836" s="78" t="str">
        <x:v>RM-0110</x:v>
      </x:c>
      <x:c r="C2836" s="78" t="n">
        <x:v>1171.5</x:v>
      </x:c>
    </x:row>
    <x:row r="2837" ht="15" customHeight="1">
      <x:c r="A2837" s="80" t="n">
        <x:v>46247</x:v>
      </x:c>
      <x:c r="B2837" s="78" t="str">
        <x:v>RM-0110</x:v>
      </x:c>
      <x:c r="C2837" s="78" t="n">
        <x:v>906.2</x:v>
      </x:c>
    </x:row>
    <x:row r="2838" ht="15" customHeight="1">
      <x:c r="A2838" s="80" t="n">
        <x:v>46240</x:v>
      </x:c>
      <x:c r="B2838" s="78" t="str">
        <x:v>RM-0110</x:v>
      </x:c>
      <x:c r="C2838" s="78" t="n">
        <x:v>1469</x:v>
      </x:c>
    </x:row>
    <x:row r="2839" ht="15" customHeight="1">
      <x:c r="A2839" s="80" t="n">
        <x:v>46233</x:v>
      </x:c>
      <x:c r="B2839" s="78" t="str">
        <x:v>RM-0110</x:v>
      </x:c>
      <x:c r="C2839" s="78" t="n">
        <x:v>1002.1</x:v>
      </x:c>
    </x:row>
    <x:row r="2840" ht="15" customHeight="1">
      <x:c r="A2840" s="80" t="n">
        <x:v>46226</x:v>
      </x:c>
      <x:c r="B2840" s="78" t="str">
        <x:v>RM-0110</x:v>
      </x:c>
      <x:c r="C2840" s="78" t="n">
        <x:v>1529.2</x:v>
      </x:c>
    </x:row>
    <x:row r="2841" ht="15" customHeight="1">
      <x:c r="A2841" s="80" t="n">
        <x:v>46219</x:v>
      </x:c>
      <x:c r="B2841" s="78" t="str">
        <x:v>RM-0110</x:v>
      </x:c>
      <x:c r="C2841" s="78" t="n">
        <x:v>948.8</x:v>
      </x:c>
    </x:row>
    <x:row r="2842" ht="15" customHeight="1">
      <x:c r="A2842" s="80" t="n">
        <x:v>46212</x:v>
      </x:c>
      <x:c r="B2842" s="78" t="str">
        <x:v>RM-0110</x:v>
      </x:c>
      <x:c r="C2842" s="78" t="n">
        <x:v>1104.5</x:v>
      </x:c>
    </x:row>
    <x:row r="2843" ht="15" customHeight="1">
      <x:c r="A2843" s="80" t="n">
        <x:v>46205</x:v>
      </x:c>
      <x:c r="B2843" s="78" t="str">
        <x:v>RM-0110</x:v>
      </x:c>
      <x:c r="C2843" s="78" t="n">
        <x:v>1606.7</x:v>
      </x:c>
    </x:row>
    <x:row r="2844" ht="15" customHeight="1">
      <x:c r="A2844" s="80" t="n">
        <x:v>46198</x:v>
      </x:c>
      <x:c r="B2844" s="78" t="str">
        <x:v>RM-0110</x:v>
      </x:c>
      <x:c r="C2844" s="78" t="n">
        <x:v>1809.6</x:v>
      </x:c>
    </x:row>
    <x:row r="2845" ht="15" customHeight="1">
      <x:c r="A2845" s="80" t="n">
        <x:v>46191</x:v>
      </x:c>
      <x:c r="B2845" s="78" t="str">
        <x:v>RM-0110</x:v>
      </x:c>
      <x:c r="C2845" s="78" t="n">
        <x:v>1009.8</x:v>
      </x:c>
    </x:row>
    <x:row r="2846" ht="15" customHeight="1">
      <x:c r="A2846" s="80" t="n">
        <x:v>46184</x:v>
      </x:c>
      <x:c r="B2846" s="78" t="str">
        <x:v>RM-0110</x:v>
      </x:c>
      <x:c r="C2846" s="78" t="n">
        <x:v>1469.3</x:v>
      </x:c>
    </x:row>
    <x:row r="2847" ht="15" customHeight="1">
      <x:c r="A2847" s="80" t="n">
        <x:v>46177</x:v>
      </x:c>
      <x:c r="B2847" s="78" t="str">
        <x:v>RM-0110</x:v>
      </x:c>
      <x:c r="C2847" s="78" t="n">
        <x:v>1325.1</x:v>
      </x:c>
    </x:row>
    <x:row r="2848" ht="15" customHeight="1">
      <x:c r="A2848" s="80" t="n">
        <x:v>46170</x:v>
      </x:c>
      <x:c r="B2848" s="78" t="str">
        <x:v>RM-0110</x:v>
      </x:c>
      <x:c r="C2848" s="78" t="n">
        <x:v>1483.4</x:v>
      </x:c>
    </x:row>
    <x:row r="2849" ht="15" customHeight="1">
      <x:c r="A2849" s="80" t="n">
        <x:v>46163</x:v>
      </x:c>
      <x:c r="B2849" s="78" t="str">
        <x:v>RM-0110</x:v>
      </x:c>
      <x:c r="C2849" s="78" t="n">
        <x:v>1201.7</x:v>
      </x:c>
    </x:row>
    <x:row r="2850" ht="15" customHeight="1">
      <x:c r="A2850" s="80" t="n">
        <x:v>46156</x:v>
      </x:c>
      <x:c r="B2850" s="78" t="str">
        <x:v>RM-0110</x:v>
      </x:c>
      <x:c r="C2850" s="78" t="n">
        <x:v>1641.6</x:v>
      </x:c>
    </x:row>
    <x:row r="2851" ht="15" customHeight="1">
      <x:c r="A2851" s="80" t="n">
        <x:v>46149</x:v>
      </x:c>
      <x:c r="B2851" s="78" t="str">
        <x:v>RM-0110</x:v>
      </x:c>
      <x:c r="C2851" s="78" t="n">
        <x:v>1098.6</x:v>
      </x:c>
    </x:row>
    <x:row r="2852" ht="15" customHeight="1">
      <x:c r="A2852" s="80" t="n">
        <x:v>46142</x:v>
      </x:c>
      <x:c r="B2852" s="78" t="str">
        <x:v>RM-0110</x:v>
      </x:c>
      <x:c r="C2852" s="78" t="n">
        <x:v>1362.3</x:v>
      </x:c>
    </x:row>
    <x:row r="2853" ht="15" customHeight="1">
      <x:c r="A2853" s="80" t="n">
        <x:v>46135</x:v>
      </x:c>
      <x:c r="B2853" s="78" t="str">
        <x:v>RM-0110</x:v>
      </x:c>
      <x:c r="C2853" s="78" t="n">
        <x:v>1287.4</x:v>
      </x:c>
    </x:row>
    <x:row r="2854" ht="15" customHeight="1">
      <x:c r="A2854" s="80" t="n">
        <x:v>46128</x:v>
      </x:c>
      <x:c r="B2854" s="78" t="str">
        <x:v>RM-0110</x:v>
      </x:c>
      <x:c r="C2854" s="78" t="n">
        <x:v>1460.3</x:v>
      </x:c>
    </x:row>
    <x:row r="2855" ht="15" customHeight="1">
      <x:c r="A2855" s="80" t="n">
        <x:v>46121</x:v>
      </x:c>
      <x:c r="B2855" s="78" t="str">
        <x:v>RM-0110</x:v>
      </x:c>
      <x:c r="C2855" s="78" t="n">
        <x:v>1671.2</x:v>
      </x:c>
    </x:row>
    <x:row r="2856" ht="15" customHeight="1">
      <x:c r="A2856" s="80" t="n">
        <x:v>46114</x:v>
      </x:c>
      <x:c r="B2856" s="78" t="str">
        <x:v>RM-0110</x:v>
      </x:c>
      <x:c r="C2856" s="78" t="n">
        <x:v>2022</x:v>
      </x:c>
    </x:row>
    <x:row r="2857" ht="15" customHeight="1">
      <x:c r="A2857" s="80" t="n">
        <x:v>46107</x:v>
      </x:c>
      <x:c r="B2857" s="78" t="str">
        <x:v>RM-0110</x:v>
      </x:c>
      <x:c r="C2857" s="78" t="n">
        <x:v>1187.4</x:v>
      </x:c>
    </x:row>
    <x:row r="2858" ht="15" customHeight="1">
      <x:c r="A2858" s="80" t="n">
        <x:v>46100</x:v>
      </x:c>
      <x:c r="B2858" s="78" t="str">
        <x:v>RM-0110</x:v>
      </x:c>
      <x:c r="C2858" s="78" t="n">
        <x:v>1447.6</x:v>
      </x:c>
    </x:row>
    <x:row r="2859" ht="15" customHeight="1">
      <x:c r="A2859" s="80" t="n">
        <x:v>46093</x:v>
      </x:c>
      <x:c r="B2859" s="78" t="str">
        <x:v>RM-0110</x:v>
      </x:c>
      <x:c r="C2859" s="78" t="n">
        <x:v>1253</x:v>
      </x:c>
    </x:row>
    <x:row r="2860" ht="15" customHeight="1">
      <x:c r="A2860" s="80" t="n">
        <x:v>46086</x:v>
      </x:c>
      <x:c r="B2860" s="78" t="str">
        <x:v>RM-0110</x:v>
      </x:c>
      <x:c r="C2860" s="78" t="n">
        <x:v>1727.7</x:v>
      </x:c>
    </x:row>
    <x:row r="2861" ht="15" customHeight="1">
      <x:c r="A2861" s="80" t="n">
        <x:v>46079</x:v>
      </x:c>
      <x:c r="B2861" s="78" t="str">
        <x:v>RM-0110</x:v>
      </x:c>
      <x:c r="C2861" s="78" t="n">
        <x:v>1488.6</x:v>
      </x:c>
    </x:row>
    <x:row r="2862" ht="15" customHeight="1">
      <x:c r="A2862" s="80" t="n">
        <x:v>46254</x:v>
      </x:c>
      <x:c r="B2862" s="78" t="str">
        <x:v>RM-0111</x:v>
      </x:c>
      <x:c r="C2862" s="78" t="n">
        <x:v>289.7</x:v>
      </x:c>
    </x:row>
    <x:row r="2863" ht="15" customHeight="1">
      <x:c r="A2863" s="80" t="n">
        <x:v>46247</x:v>
      </x:c>
      <x:c r="B2863" s="78" t="str">
        <x:v>RM-0111</x:v>
      </x:c>
      <x:c r="C2863" s="78" t="n">
        <x:v>208.2</x:v>
      </x:c>
    </x:row>
    <x:row r="2864" ht="15" customHeight="1">
      <x:c r="A2864" s="80" t="n">
        <x:v>46240</x:v>
      </x:c>
      <x:c r="B2864" s="78" t="str">
        <x:v>RM-0111</x:v>
      </x:c>
      <x:c r="C2864" s="78" t="n">
        <x:v>321.4</x:v>
      </x:c>
    </x:row>
    <x:row r="2865" ht="15" customHeight="1">
      <x:c r="A2865" s="80" t="n">
        <x:v>46233</x:v>
      </x:c>
      <x:c r="B2865" s="78" t="str">
        <x:v>RM-0111</x:v>
      </x:c>
      <x:c r="C2865" s="78" t="n">
        <x:v>385.7</x:v>
      </x:c>
    </x:row>
    <x:row r="2866" ht="15" customHeight="1">
      <x:c r="A2866" s="80" t="n">
        <x:v>46226</x:v>
      </x:c>
      <x:c r="B2866" s="78" t="str">
        <x:v>RM-0111</x:v>
      </x:c>
      <x:c r="C2866" s="78" t="n">
        <x:v>372.4</x:v>
      </x:c>
    </x:row>
    <x:row r="2867" ht="15" customHeight="1">
      <x:c r="A2867" s="80" t="n">
        <x:v>46219</x:v>
      </x:c>
      <x:c r="B2867" s="78" t="str">
        <x:v>RM-0111</x:v>
      </x:c>
      <x:c r="C2867" s="78" t="n">
        <x:v>363.2</x:v>
      </x:c>
    </x:row>
    <x:row r="2868" ht="15" customHeight="1">
      <x:c r="A2868" s="80" t="n">
        <x:v>46212</x:v>
      </x:c>
      <x:c r="B2868" s="78" t="str">
        <x:v>RM-0111</x:v>
      </x:c>
      <x:c r="C2868" s="78" t="n">
        <x:v>260.1</x:v>
      </x:c>
    </x:row>
    <x:row r="2869" ht="15" customHeight="1">
      <x:c r="A2869" s="80" t="n">
        <x:v>46205</x:v>
      </x:c>
      <x:c r="B2869" s="78" t="str">
        <x:v>RM-0111</x:v>
      </x:c>
      <x:c r="C2869" s="78" t="n">
        <x:v>372</x:v>
      </x:c>
    </x:row>
    <x:row r="2870" ht="15" customHeight="1">
      <x:c r="A2870" s="80" t="n">
        <x:v>46198</x:v>
      </x:c>
      <x:c r="B2870" s="78" t="str">
        <x:v>RM-0111</x:v>
      </x:c>
      <x:c r="C2870" s="78" t="n">
        <x:v>249.3</x:v>
      </x:c>
    </x:row>
    <x:row r="2871" ht="15" customHeight="1">
      <x:c r="A2871" s="80" t="n">
        <x:v>46191</x:v>
      </x:c>
      <x:c r="B2871" s="78" t="str">
        <x:v>RM-0111</x:v>
      </x:c>
      <x:c r="C2871" s="78" t="n">
        <x:v>372</x:v>
      </x:c>
    </x:row>
    <x:row r="2872" ht="15" customHeight="1">
      <x:c r="A2872" s="80" t="n">
        <x:v>46184</x:v>
      </x:c>
      <x:c r="B2872" s="78" t="str">
        <x:v>RM-0111</x:v>
      </x:c>
      <x:c r="C2872" s="78" t="n">
        <x:v>347.1</x:v>
      </x:c>
    </x:row>
    <x:row r="2873" ht="15" customHeight="1">
      <x:c r="A2873" s="80" t="n">
        <x:v>46177</x:v>
      </x:c>
      <x:c r="B2873" s="78" t="str">
        <x:v>RM-0111</x:v>
      </x:c>
      <x:c r="C2873" s="78" t="n">
        <x:v>441.1</x:v>
      </x:c>
    </x:row>
    <x:row r="2874" ht="15" customHeight="1">
      <x:c r="A2874" s="80" t="n">
        <x:v>46170</x:v>
      </x:c>
      <x:c r="B2874" s="78" t="str">
        <x:v>RM-0111</x:v>
      </x:c>
      <x:c r="C2874" s="78" t="n">
        <x:v>329.6</x:v>
      </x:c>
    </x:row>
    <x:row r="2875" ht="15" customHeight="1">
      <x:c r="A2875" s="80" t="n">
        <x:v>46163</x:v>
      </x:c>
      <x:c r="B2875" s="78" t="str">
        <x:v>RM-0111</x:v>
      </x:c>
      <x:c r="C2875" s="78" t="n">
        <x:v>356.2</x:v>
      </x:c>
    </x:row>
    <x:row r="2876" ht="15" customHeight="1">
      <x:c r="A2876" s="80" t="n">
        <x:v>46156</x:v>
      </x:c>
      <x:c r="B2876" s="78" t="str">
        <x:v>RM-0111</x:v>
      </x:c>
      <x:c r="C2876" s="78" t="n">
        <x:v>260.6</x:v>
      </x:c>
    </x:row>
    <x:row r="2877" ht="15" customHeight="1">
      <x:c r="A2877" s="80" t="n">
        <x:v>46149</x:v>
      </x:c>
      <x:c r="B2877" s="78" t="str">
        <x:v>RM-0111</x:v>
      </x:c>
      <x:c r="C2877" s="78" t="n">
        <x:v>342.9</x:v>
      </x:c>
    </x:row>
    <x:row r="2878" ht="15" customHeight="1">
      <x:c r="A2878" s="80" t="n">
        <x:v>46142</x:v>
      </x:c>
      <x:c r="B2878" s="78" t="str">
        <x:v>RM-0111</x:v>
      </x:c>
      <x:c r="C2878" s="78" t="n">
        <x:v>459.9</x:v>
      </x:c>
    </x:row>
    <x:row r="2879" ht="15" customHeight="1">
      <x:c r="A2879" s="80" t="n">
        <x:v>46135</x:v>
      </x:c>
      <x:c r="B2879" s="78" t="str">
        <x:v>RM-0111</x:v>
      </x:c>
      <x:c r="C2879" s="78" t="n">
        <x:v>297.2</x:v>
      </x:c>
    </x:row>
    <x:row r="2880" ht="15" customHeight="1">
      <x:c r="A2880" s="80" t="n">
        <x:v>46128</x:v>
      </x:c>
      <x:c r="B2880" s="78" t="str">
        <x:v>RM-0111</x:v>
      </x:c>
      <x:c r="C2880" s="78" t="n">
        <x:v>386.4</x:v>
      </x:c>
    </x:row>
    <x:row r="2881" ht="15" customHeight="1">
      <x:c r="A2881" s="80" t="n">
        <x:v>46121</x:v>
      </x:c>
      <x:c r="B2881" s="78" t="str">
        <x:v>RM-0111</x:v>
      </x:c>
      <x:c r="C2881" s="78" t="n">
        <x:v>376.2</x:v>
      </x:c>
    </x:row>
    <x:row r="2882" ht="15" customHeight="1">
      <x:c r="A2882" s="80" t="n">
        <x:v>46114</x:v>
      </x:c>
      <x:c r="B2882" s="78" t="str">
        <x:v>RM-0111</x:v>
      </x:c>
      <x:c r="C2882" s="78" t="n">
        <x:v>453.7</x:v>
      </x:c>
    </x:row>
    <x:row r="2883" ht="15" customHeight="1">
      <x:c r="A2883" s="80" t="n">
        <x:v>46107</x:v>
      </x:c>
      <x:c r="B2883" s="78" t="str">
        <x:v>RM-0111</x:v>
      </x:c>
      <x:c r="C2883" s="78" t="n">
        <x:v>372.3</x:v>
      </x:c>
    </x:row>
    <x:row r="2884" ht="15" customHeight="1">
      <x:c r="A2884" s="80" t="n">
        <x:v>46100</x:v>
      </x:c>
      <x:c r="B2884" s="78" t="str">
        <x:v>RM-0111</x:v>
      </x:c>
      <x:c r="C2884" s="78" t="n">
        <x:v>384.1</x:v>
      </x:c>
    </x:row>
    <x:row r="2885" ht="15" customHeight="1">
      <x:c r="A2885" s="80" t="n">
        <x:v>46093</x:v>
      </x:c>
      <x:c r="B2885" s="78" t="str">
        <x:v>RM-0111</x:v>
      </x:c>
      <x:c r="C2885" s="78" t="n">
        <x:v>402.8</x:v>
      </x:c>
    </x:row>
    <x:row r="2886" ht="15" customHeight="1">
      <x:c r="A2886" s="80" t="n">
        <x:v>46086</x:v>
      </x:c>
      <x:c r="B2886" s="78" t="str">
        <x:v>RM-0111</x:v>
      </x:c>
      <x:c r="C2886" s="78" t="n">
        <x:v>330.6</x:v>
      </x:c>
    </x:row>
    <x:row r="2887" ht="15" customHeight="1">
      <x:c r="A2887" s="80" t="n">
        <x:v>46079</x:v>
      </x:c>
      <x:c r="B2887" s="78" t="str">
        <x:v>RM-0111</x:v>
      </x:c>
      <x:c r="C2887" s="78" t="n">
        <x:v>332.4</x:v>
      </x:c>
    </x:row>
    <x:row r="2888" ht="15" customHeight="1">
      <x:c r="A2888" s="80" t="n">
        <x:v>46254</x:v>
      </x:c>
      <x:c r="B2888" s="78" t="str">
        <x:v>RM-0112</x:v>
      </x:c>
      <x:c r="C2888" s="78" t="n">
        <x:v>483.8</x:v>
      </x:c>
    </x:row>
    <x:row r="2889" ht="15" customHeight="1">
      <x:c r="A2889" s="80" t="n">
        <x:v>46247</x:v>
      </x:c>
      <x:c r="B2889" s="78" t="str">
        <x:v>RM-0112</x:v>
      </x:c>
      <x:c r="C2889" s="78" t="n">
        <x:v>495.2</x:v>
      </x:c>
    </x:row>
    <x:row r="2890" ht="15" customHeight="1">
      <x:c r="A2890" s="80" t="n">
        <x:v>46240</x:v>
      </x:c>
      <x:c r="B2890" s="78" t="str">
        <x:v>RM-0112</x:v>
      </x:c>
      <x:c r="C2890" s="78" t="n">
        <x:v>421.9</x:v>
      </x:c>
    </x:row>
    <x:row r="2891" ht="15" customHeight="1">
      <x:c r="A2891" s="80" t="n">
        <x:v>46233</x:v>
      </x:c>
      <x:c r="B2891" s="78" t="str">
        <x:v>RM-0112</x:v>
      </x:c>
      <x:c r="C2891" s="78" t="n">
        <x:v>594.2</x:v>
      </x:c>
    </x:row>
    <x:row r="2892" ht="15" customHeight="1">
      <x:c r="A2892" s="80" t="n">
        <x:v>46226</x:v>
      </x:c>
      <x:c r="B2892" s="78" t="str">
        <x:v>RM-0112</x:v>
      </x:c>
      <x:c r="C2892" s="78" t="n">
        <x:v>548.2</x:v>
      </x:c>
    </x:row>
    <x:row r="2893" ht="15" customHeight="1">
      <x:c r="A2893" s="80" t="n">
        <x:v>46219</x:v>
      </x:c>
      <x:c r="B2893" s="78" t="str">
        <x:v>RM-0112</x:v>
      </x:c>
      <x:c r="C2893" s="78" t="n">
        <x:v>640</x:v>
      </x:c>
    </x:row>
    <x:row r="2894" ht="15" customHeight="1">
      <x:c r="A2894" s="80" t="n">
        <x:v>46212</x:v>
      </x:c>
      <x:c r="B2894" s="78" t="str">
        <x:v>RM-0112</x:v>
      </x:c>
      <x:c r="C2894" s="78" t="n">
        <x:v>565.9</x:v>
      </x:c>
    </x:row>
    <x:row r="2895" ht="15" customHeight="1">
      <x:c r="A2895" s="80" t="n">
        <x:v>46205</x:v>
      </x:c>
      <x:c r="B2895" s="78" t="str">
        <x:v>RM-0112</x:v>
      </x:c>
      <x:c r="C2895" s="78" t="n">
        <x:v>449.4</x:v>
      </x:c>
    </x:row>
    <x:row r="2896" ht="15" customHeight="1">
      <x:c r="A2896" s="80" t="n">
        <x:v>46198</x:v>
      </x:c>
      <x:c r="B2896" s="78" t="str">
        <x:v>RM-0112</x:v>
      </x:c>
      <x:c r="C2896" s="78" t="n">
        <x:v>404.1</x:v>
      </x:c>
    </x:row>
    <x:row r="2897" ht="15" customHeight="1">
      <x:c r="A2897" s="80" t="n">
        <x:v>46191</x:v>
      </x:c>
      <x:c r="B2897" s="78" t="str">
        <x:v>RM-0112</x:v>
      </x:c>
      <x:c r="C2897" s="78" t="n">
        <x:v>736.8</x:v>
      </x:c>
    </x:row>
    <x:row r="2898" ht="15" customHeight="1">
      <x:c r="A2898" s="80" t="n">
        <x:v>46184</x:v>
      </x:c>
      <x:c r="B2898" s="78" t="str">
        <x:v>RM-0112</x:v>
      </x:c>
      <x:c r="C2898" s="78" t="n">
        <x:v>620.4</x:v>
      </x:c>
    </x:row>
    <x:row r="2899" ht="15" customHeight="1">
      <x:c r="A2899" s="80" t="n">
        <x:v>46177</x:v>
      </x:c>
      <x:c r="B2899" s="78" t="str">
        <x:v>RM-0112</x:v>
      </x:c>
      <x:c r="C2899" s="78" t="n">
        <x:v>697.6</x:v>
      </x:c>
    </x:row>
    <x:row r="2900" ht="15" customHeight="1">
      <x:c r="A2900" s="80" t="n">
        <x:v>46170</x:v>
      </x:c>
      <x:c r="B2900" s="78" t="str">
        <x:v>RM-0112</x:v>
      </x:c>
      <x:c r="C2900" s="78" t="n">
        <x:v>487.3</x:v>
      </x:c>
    </x:row>
    <x:row r="2901" ht="15" customHeight="1">
      <x:c r="A2901" s="80" t="n">
        <x:v>46163</x:v>
      </x:c>
      <x:c r="B2901" s="78" t="str">
        <x:v>RM-0112</x:v>
      </x:c>
      <x:c r="C2901" s="78" t="n">
        <x:v>623.5</x:v>
      </x:c>
    </x:row>
    <x:row r="2902" ht="15" customHeight="1">
      <x:c r="A2902" s="80" t="n">
        <x:v>46156</x:v>
      </x:c>
      <x:c r="B2902" s="78" t="str">
        <x:v>RM-0112</x:v>
      </x:c>
      <x:c r="C2902" s="78" t="n">
        <x:v>677.6</x:v>
      </x:c>
    </x:row>
    <x:row r="2903" ht="15" customHeight="1">
      <x:c r="A2903" s="80" t="n">
        <x:v>46149</x:v>
      </x:c>
      <x:c r="B2903" s="78" t="str">
        <x:v>RM-0112</x:v>
      </x:c>
      <x:c r="C2903" s="78" t="n">
        <x:v>550</x:v>
      </x:c>
    </x:row>
    <x:row r="2904" ht="15" customHeight="1">
      <x:c r="A2904" s="80" t="n">
        <x:v>46142</x:v>
      </x:c>
      <x:c r="B2904" s="78" t="str">
        <x:v>RM-0112</x:v>
      </x:c>
      <x:c r="C2904" s="78" t="n">
        <x:v>600.2</x:v>
      </x:c>
    </x:row>
    <x:row r="2905" ht="15" customHeight="1">
      <x:c r="A2905" s="80" t="n">
        <x:v>46135</x:v>
      </x:c>
      <x:c r="B2905" s="78" t="str">
        <x:v>RM-0112</x:v>
      </x:c>
      <x:c r="C2905" s="78" t="n">
        <x:v>720.8</x:v>
      </x:c>
    </x:row>
    <x:row r="2906" ht="15" customHeight="1">
      <x:c r="A2906" s="80" t="n">
        <x:v>46128</x:v>
      </x:c>
      <x:c r="B2906" s="78" t="str">
        <x:v>RM-0112</x:v>
      </x:c>
      <x:c r="C2906" s="78" t="n">
        <x:v>540.9</x:v>
      </x:c>
    </x:row>
    <x:row r="2907" ht="15" customHeight="1">
      <x:c r="A2907" s="80" t="n">
        <x:v>46121</x:v>
      </x:c>
      <x:c r="B2907" s="78" t="str">
        <x:v>RM-0112</x:v>
      </x:c>
      <x:c r="C2907" s="78" t="n">
        <x:v>490.6</x:v>
      </x:c>
    </x:row>
    <x:row r="2908" ht="15" customHeight="1">
      <x:c r="A2908" s="80" t="n">
        <x:v>46114</x:v>
      </x:c>
      <x:c r="B2908" s="78" t="str">
        <x:v>RM-0112</x:v>
      </x:c>
      <x:c r="C2908" s="78" t="n">
        <x:v>524.1</x:v>
      </x:c>
    </x:row>
    <x:row r="2909" ht="15" customHeight="1">
      <x:c r="A2909" s="80" t="n">
        <x:v>46107</x:v>
      </x:c>
      <x:c r="B2909" s="78" t="str">
        <x:v>RM-0112</x:v>
      </x:c>
      <x:c r="C2909" s="78" t="n">
        <x:v>800.3</x:v>
      </x:c>
    </x:row>
    <x:row r="2910" ht="15" customHeight="1">
      <x:c r="A2910" s="80" t="n">
        <x:v>46100</x:v>
      </x:c>
      <x:c r="B2910" s="78" t="str">
        <x:v>RM-0112</x:v>
      </x:c>
      <x:c r="C2910" s="78" t="n">
        <x:v>495.1</x:v>
      </x:c>
    </x:row>
    <x:row r="2911" ht="15" customHeight="1">
      <x:c r="A2911" s="80" t="n">
        <x:v>46093</x:v>
      </x:c>
      <x:c r="B2911" s="78" t="str">
        <x:v>RM-0112</x:v>
      </x:c>
      <x:c r="C2911" s="78" t="n">
        <x:v>619.3</x:v>
      </x:c>
    </x:row>
    <x:row r="2912" ht="15" customHeight="1">
      <x:c r="A2912" s="80" t="n">
        <x:v>46086</x:v>
      </x:c>
      <x:c r="B2912" s="78" t="str">
        <x:v>RM-0112</x:v>
      </x:c>
      <x:c r="C2912" s="78" t="n">
        <x:v>535.4</x:v>
      </x:c>
    </x:row>
    <x:row r="2913" ht="15" customHeight="1">
      <x:c r="A2913" s="80" t="n">
        <x:v>46079</x:v>
      </x:c>
      <x:c r="B2913" s="78" t="str">
        <x:v>RM-0112</x:v>
      </x:c>
      <x:c r="C2913" s="78" t="n">
        <x:v>723.7</x:v>
      </x:c>
    </x:row>
    <x:row r="2914" ht="15" customHeight="1">
      <x:c r="A2914" s="80" t="n">
        <x:v>46254</x:v>
      </x:c>
      <x:c r="B2914" s="78" t="str">
        <x:v>RM-0113</x:v>
      </x:c>
      <x:c r="C2914" s="78" t="n">
        <x:v>1185</x:v>
      </x:c>
    </x:row>
    <x:row r="2915" ht="15" customHeight="1">
      <x:c r="A2915" s="80" t="n">
        <x:v>46247</x:v>
      </x:c>
      <x:c r="B2915" s="78" t="str">
        <x:v>RM-0113</x:v>
      </x:c>
      <x:c r="C2915" s="78" t="n">
        <x:v>1247.9</x:v>
      </x:c>
    </x:row>
    <x:row r="2916" ht="15" customHeight="1">
      <x:c r="A2916" s="80" t="n">
        <x:v>46240</x:v>
      </x:c>
      <x:c r="B2916" s="78" t="str">
        <x:v>RM-0113</x:v>
      </x:c>
      <x:c r="C2916" s="78" t="n">
        <x:v>1106.3</x:v>
      </x:c>
    </x:row>
    <x:row r="2917" ht="15" customHeight="1">
      <x:c r="A2917" s="80" t="n">
        <x:v>46233</x:v>
      </x:c>
      <x:c r="B2917" s="78" t="str">
        <x:v>RM-0113</x:v>
      </x:c>
      <x:c r="C2917" s="78" t="n">
        <x:v>810.4</x:v>
      </x:c>
    </x:row>
    <x:row r="2918" ht="15" customHeight="1">
      <x:c r="A2918" s="80" t="n">
        <x:v>46226</x:v>
      </x:c>
      <x:c r="B2918" s="78" t="str">
        <x:v>RM-0113</x:v>
      </x:c>
      <x:c r="C2918" s="78" t="n">
        <x:v>867.6</x:v>
      </x:c>
    </x:row>
    <x:row r="2919" ht="15" customHeight="1">
      <x:c r="A2919" s="80" t="n">
        <x:v>46219</x:v>
      </x:c>
      <x:c r="B2919" s="78" t="str">
        <x:v>RM-0113</x:v>
      </x:c>
      <x:c r="C2919" s="78" t="n">
        <x:v>1127.1</x:v>
      </x:c>
    </x:row>
    <x:row r="2920" ht="15" customHeight="1">
      <x:c r="A2920" s="80" t="n">
        <x:v>46212</x:v>
      </x:c>
      <x:c r="B2920" s="78" t="str">
        <x:v>RM-0113</x:v>
      </x:c>
      <x:c r="C2920" s="78" t="n">
        <x:v>1199.3</x:v>
      </x:c>
    </x:row>
    <x:row r="2921" ht="15" customHeight="1">
      <x:c r="A2921" s="80" t="n">
        <x:v>46205</x:v>
      </x:c>
      <x:c r="B2921" s="78" t="str">
        <x:v>RM-0113</x:v>
      </x:c>
      <x:c r="C2921" s="78" t="n">
        <x:v>1576.7</x:v>
      </x:c>
    </x:row>
    <x:row r="2922" ht="15" customHeight="1">
      <x:c r="A2922" s="80" t="n">
        <x:v>46198</x:v>
      </x:c>
      <x:c r="B2922" s="78" t="str">
        <x:v>RM-0113</x:v>
      </x:c>
      <x:c r="C2922" s="78" t="n">
        <x:v>1101.4</x:v>
      </x:c>
    </x:row>
    <x:row r="2923" ht="15" customHeight="1">
      <x:c r="A2923" s="80" t="n">
        <x:v>46191</x:v>
      </x:c>
      <x:c r="B2923" s="78" t="str">
        <x:v>RM-0113</x:v>
      </x:c>
      <x:c r="C2923" s="78" t="n">
        <x:v>1383.7</x:v>
      </x:c>
    </x:row>
    <x:row r="2924" ht="15" customHeight="1">
      <x:c r="A2924" s="80" t="n">
        <x:v>46184</x:v>
      </x:c>
      <x:c r="B2924" s="78" t="str">
        <x:v>RM-0113</x:v>
      </x:c>
      <x:c r="C2924" s="78" t="n">
        <x:v>1190.4</x:v>
      </x:c>
    </x:row>
    <x:row r="2925" ht="15" customHeight="1">
      <x:c r="A2925" s="80" t="n">
        <x:v>46177</x:v>
      </x:c>
      <x:c r="B2925" s="78" t="str">
        <x:v>RM-0113</x:v>
      </x:c>
      <x:c r="C2925" s="78" t="n">
        <x:v>1304.3</x:v>
      </x:c>
    </x:row>
    <x:row r="2926" ht="15" customHeight="1">
      <x:c r="A2926" s="80" t="n">
        <x:v>46170</x:v>
      </x:c>
      <x:c r="B2926" s="78" t="str">
        <x:v>RM-0113</x:v>
      </x:c>
      <x:c r="C2926" s="78" t="n">
        <x:v>1136.3</x:v>
      </x:c>
    </x:row>
    <x:row r="2927" ht="15" customHeight="1">
      <x:c r="A2927" s="80" t="n">
        <x:v>46163</x:v>
      </x:c>
      <x:c r="B2927" s="78" t="str">
        <x:v>RM-0113</x:v>
      </x:c>
      <x:c r="C2927" s="78" t="n">
        <x:v>1450.9</x:v>
      </x:c>
    </x:row>
    <x:row r="2928" ht="15" customHeight="1">
      <x:c r="A2928" s="80" t="n">
        <x:v>46156</x:v>
      </x:c>
      <x:c r="B2928" s="78" t="str">
        <x:v>RM-0113</x:v>
      </x:c>
      <x:c r="C2928" s="78" t="n">
        <x:v>1166.8</x:v>
      </x:c>
    </x:row>
    <x:row r="2929" ht="15" customHeight="1">
      <x:c r="A2929" s="80" t="n">
        <x:v>46149</x:v>
      </x:c>
      <x:c r="B2929" s="78" t="str">
        <x:v>RM-0113</x:v>
      </x:c>
      <x:c r="C2929" s="78" t="n">
        <x:v>1283.1</x:v>
      </x:c>
    </x:row>
    <x:row r="2930" ht="15" customHeight="1">
      <x:c r="A2930" s="80" t="n">
        <x:v>46142</x:v>
      </x:c>
      <x:c r="B2930" s="78" t="str">
        <x:v>RM-0113</x:v>
      </x:c>
      <x:c r="C2930" s="78" t="n">
        <x:v>1374.8</x:v>
      </x:c>
    </x:row>
    <x:row r="2931" ht="15" customHeight="1">
      <x:c r="A2931" s="80" t="n">
        <x:v>46135</x:v>
      </x:c>
      <x:c r="B2931" s="78" t="str">
        <x:v>RM-0113</x:v>
      </x:c>
      <x:c r="C2931" s="78" t="n">
        <x:v>1238.4</x:v>
      </x:c>
    </x:row>
    <x:row r="2932" ht="15" customHeight="1">
      <x:c r="A2932" s="80" t="n">
        <x:v>46128</x:v>
      </x:c>
      <x:c r="B2932" s="78" t="str">
        <x:v>RM-0113</x:v>
      </x:c>
      <x:c r="C2932" s="78" t="n">
        <x:v>1260.6</x:v>
      </x:c>
    </x:row>
    <x:row r="2933" ht="15" customHeight="1">
      <x:c r="A2933" s="80" t="n">
        <x:v>46121</x:v>
      </x:c>
      <x:c r="B2933" s="78" t="str">
        <x:v>RM-0113</x:v>
      </x:c>
      <x:c r="C2933" s="78" t="n">
        <x:v>1145.1</x:v>
      </x:c>
    </x:row>
    <x:row r="2934" ht="15" customHeight="1">
      <x:c r="A2934" s="80" t="n">
        <x:v>46114</x:v>
      </x:c>
      <x:c r="B2934" s="78" t="str">
        <x:v>RM-0113</x:v>
      </x:c>
      <x:c r="C2934" s="78" t="n">
        <x:v>1726.2</x:v>
      </x:c>
    </x:row>
    <x:row r="2935" ht="15" customHeight="1">
      <x:c r="A2935" s="80" t="n">
        <x:v>46107</x:v>
      </x:c>
      <x:c r="B2935" s="78" t="str">
        <x:v>RM-0113</x:v>
      </x:c>
      <x:c r="C2935" s="78" t="n">
        <x:v>1583.8</x:v>
      </x:c>
    </x:row>
    <x:row r="2936" ht="15" customHeight="1">
      <x:c r="A2936" s="80" t="n">
        <x:v>46100</x:v>
      </x:c>
      <x:c r="B2936" s="78" t="str">
        <x:v>RM-0113</x:v>
      </x:c>
      <x:c r="C2936" s="78" t="n">
        <x:v>1017.8</x:v>
      </x:c>
    </x:row>
    <x:row r="2937" ht="15" customHeight="1">
      <x:c r="A2937" s="80" t="n">
        <x:v>46093</x:v>
      </x:c>
      <x:c r="B2937" s="78" t="str">
        <x:v>RM-0113</x:v>
      </x:c>
      <x:c r="C2937" s="78" t="n">
        <x:v>1497.4</x:v>
      </x:c>
    </x:row>
    <x:row r="2938" ht="15" customHeight="1">
      <x:c r="A2938" s="80" t="n">
        <x:v>46086</x:v>
      </x:c>
      <x:c r="B2938" s="78" t="str">
        <x:v>RM-0113</x:v>
      </x:c>
      <x:c r="C2938" s="78" t="n">
        <x:v>1241.8</x:v>
      </x:c>
    </x:row>
    <x:row r="2939" ht="15" customHeight="1">
      <x:c r="A2939" s="80" t="n">
        <x:v>46079</x:v>
      </x:c>
      <x:c r="B2939" s="78" t="str">
        <x:v>RM-0113</x:v>
      </x:c>
      <x:c r="C2939" s="78" t="n">
        <x:v>1360.8</x:v>
      </x:c>
    </x:row>
    <x:row r="2940" ht="15" customHeight="1">
      <x:c r="A2940" s="80" t="n">
        <x:v>46254</x:v>
      </x:c>
      <x:c r="B2940" s="78" t="str">
        <x:v>RM-0114</x:v>
      </x:c>
      <x:c r="C2940" s="78" t="n">
        <x:v>1412.1</x:v>
      </x:c>
    </x:row>
    <x:row r="2941" ht="15" customHeight="1">
      <x:c r="A2941" s="80" t="n">
        <x:v>46247</x:v>
      </x:c>
      <x:c r="B2941" s="78" t="str">
        <x:v>RM-0114</x:v>
      </x:c>
      <x:c r="C2941" s="78" t="n">
        <x:v>1242</x:v>
      </x:c>
    </x:row>
    <x:row r="2942" ht="15" customHeight="1">
      <x:c r="A2942" s="80" t="n">
        <x:v>46240</x:v>
      </x:c>
      <x:c r="B2942" s="78" t="str">
        <x:v>RM-0114</x:v>
      </x:c>
      <x:c r="C2942" s="78" t="n">
        <x:v>1131.6</x:v>
      </x:c>
    </x:row>
    <x:row r="2943" ht="15" customHeight="1">
      <x:c r="A2943" s="80" t="n">
        <x:v>46233</x:v>
      </x:c>
      <x:c r="B2943" s="78" t="str">
        <x:v>RM-0114</x:v>
      </x:c>
      <x:c r="C2943" s="78" t="n">
        <x:v>1456.4</x:v>
      </x:c>
    </x:row>
    <x:row r="2944" ht="15" customHeight="1">
      <x:c r="A2944" s="80" t="n">
        <x:v>46226</x:v>
      </x:c>
      <x:c r="B2944" s="78" t="str">
        <x:v>RM-0114</x:v>
      </x:c>
      <x:c r="C2944" s="78" t="n">
        <x:v>1288.4</x:v>
      </x:c>
    </x:row>
    <x:row r="2945" ht="15" customHeight="1">
      <x:c r="A2945" s="80" t="n">
        <x:v>46219</x:v>
      </x:c>
      <x:c r="B2945" s="78" t="str">
        <x:v>RM-0114</x:v>
      </x:c>
      <x:c r="C2945" s="78" t="n">
        <x:v>1190.7</x:v>
      </x:c>
    </x:row>
    <x:row r="2946" ht="15" customHeight="1">
      <x:c r="A2946" s="80" t="n">
        <x:v>46212</x:v>
      </x:c>
      <x:c r="B2946" s="78" t="str">
        <x:v>RM-0114</x:v>
      </x:c>
      <x:c r="C2946" s="78" t="n">
        <x:v>1613.6</x:v>
      </x:c>
    </x:row>
    <x:row r="2947" ht="15" customHeight="1">
      <x:c r="A2947" s="80" t="n">
        <x:v>46205</x:v>
      </x:c>
      <x:c r="B2947" s="78" t="str">
        <x:v>RM-0114</x:v>
      </x:c>
      <x:c r="C2947" s="78" t="n">
        <x:v>1457.5</x:v>
      </x:c>
    </x:row>
    <x:row r="2948" ht="15" customHeight="1">
      <x:c r="A2948" s="80" t="n">
        <x:v>46198</x:v>
      </x:c>
      <x:c r="B2948" s="78" t="str">
        <x:v>RM-0114</x:v>
      </x:c>
      <x:c r="C2948" s="78" t="n">
        <x:v>1795.1</x:v>
      </x:c>
    </x:row>
    <x:row r="2949" ht="15" customHeight="1">
      <x:c r="A2949" s="80" t="n">
        <x:v>46191</x:v>
      </x:c>
      <x:c r="B2949" s="78" t="str">
        <x:v>RM-0114</x:v>
      </x:c>
      <x:c r="C2949" s="78" t="n">
        <x:v>1766.9</x:v>
      </x:c>
    </x:row>
    <x:row r="2950" ht="15" customHeight="1">
      <x:c r="A2950" s="80" t="n">
        <x:v>46184</x:v>
      </x:c>
      <x:c r="B2950" s="78" t="str">
        <x:v>RM-0114</x:v>
      </x:c>
      <x:c r="C2950" s="78" t="n">
        <x:v>2003.4</x:v>
      </x:c>
    </x:row>
    <x:row r="2951" ht="15" customHeight="1">
      <x:c r="A2951" s="80" t="n">
        <x:v>46177</x:v>
      </x:c>
      <x:c r="B2951" s="78" t="str">
        <x:v>RM-0114</x:v>
      </x:c>
      <x:c r="C2951" s="78" t="n">
        <x:v>2085.3</x:v>
      </x:c>
    </x:row>
    <x:row r="2952" ht="15" customHeight="1">
      <x:c r="A2952" s="80" t="n">
        <x:v>46170</x:v>
      </x:c>
      <x:c r="B2952" s="78" t="str">
        <x:v>RM-0114</x:v>
      </x:c>
      <x:c r="C2952" s="78" t="n">
        <x:v>1863.9</x:v>
      </x:c>
    </x:row>
    <x:row r="2953" ht="15" customHeight="1">
      <x:c r="A2953" s="80" t="n">
        <x:v>46163</x:v>
      </x:c>
      <x:c r="B2953" s="78" t="str">
        <x:v>RM-0114</x:v>
      </x:c>
      <x:c r="C2953" s="78" t="n">
        <x:v>1806.5</x:v>
      </x:c>
    </x:row>
    <x:row r="2954" ht="15" customHeight="1">
      <x:c r="A2954" s="80" t="n">
        <x:v>46156</x:v>
      </x:c>
      <x:c r="B2954" s="78" t="str">
        <x:v>RM-0114</x:v>
      </x:c>
      <x:c r="C2954" s="78" t="n">
        <x:v>1573.4</x:v>
      </x:c>
    </x:row>
    <x:row r="2955" ht="15" customHeight="1">
      <x:c r="A2955" s="80" t="n">
        <x:v>46149</x:v>
      </x:c>
      <x:c r="B2955" s="78" t="str">
        <x:v>RM-0114</x:v>
      </x:c>
      <x:c r="C2955" s="78" t="n">
        <x:v>1478.7</x:v>
      </x:c>
    </x:row>
    <x:row r="2956" ht="15" customHeight="1">
      <x:c r="A2956" s="80" t="n">
        <x:v>46142</x:v>
      </x:c>
      <x:c r="B2956" s="78" t="str">
        <x:v>RM-0114</x:v>
      </x:c>
      <x:c r="C2956" s="78" t="n">
        <x:v>1900.4</x:v>
      </x:c>
    </x:row>
    <x:row r="2957" ht="15" customHeight="1">
      <x:c r="A2957" s="80" t="n">
        <x:v>46135</x:v>
      </x:c>
      <x:c r="B2957" s="78" t="str">
        <x:v>RM-0114</x:v>
      </x:c>
      <x:c r="C2957" s="78" t="n">
        <x:v>2130.1</x:v>
      </x:c>
    </x:row>
    <x:row r="2958" ht="15" customHeight="1">
      <x:c r="A2958" s="80" t="n">
        <x:v>46128</x:v>
      </x:c>
      <x:c r="B2958" s="78" t="str">
        <x:v>RM-0114</x:v>
      </x:c>
      <x:c r="C2958" s="78" t="n">
        <x:v>1739.4</x:v>
      </x:c>
    </x:row>
    <x:row r="2959" ht="15" customHeight="1">
      <x:c r="A2959" s="80" t="n">
        <x:v>46121</x:v>
      </x:c>
      <x:c r="B2959" s="78" t="str">
        <x:v>RM-0114</x:v>
      </x:c>
      <x:c r="C2959" s="78" t="n">
        <x:v>1418</x:v>
      </x:c>
    </x:row>
    <x:row r="2960" ht="15" customHeight="1">
      <x:c r="A2960" s="80" t="n">
        <x:v>46114</x:v>
      </x:c>
      <x:c r="B2960" s="78" t="str">
        <x:v>RM-0114</x:v>
      </x:c>
      <x:c r="C2960" s="78" t="n">
        <x:v>1410.9</x:v>
      </x:c>
    </x:row>
    <x:row r="2961" ht="15" customHeight="1">
      <x:c r="A2961" s="80" t="n">
        <x:v>46107</x:v>
      </x:c>
      <x:c r="B2961" s="78" t="str">
        <x:v>RM-0114</x:v>
      </x:c>
      <x:c r="C2961" s="78" t="n">
        <x:v>1769.6</x:v>
      </x:c>
    </x:row>
    <x:row r="2962" ht="15" customHeight="1">
      <x:c r="A2962" s="80" t="n">
        <x:v>46100</x:v>
      </x:c>
      <x:c r="B2962" s="78" t="str">
        <x:v>RM-0114</x:v>
      </x:c>
      <x:c r="C2962" s="78" t="n">
        <x:v>2191.5</x:v>
      </x:c>
    </x:row>
    <x:row r="2963" ht="15" customHeight="1">
      <x:c r="A2963" s="80" t="n">
        <x:v>46093</x:v>
      </x:c>
      <x:c r="B2963" s="78" t="str">
        <x:v>RM-0114</x:v>
      </x:c>
      <x:c r="C2963" s="78" t="n">
        <x:v>1358.9</x:v>
      </x:c>
    </x:row>
    <x:row r="2964" ht="15" customHeight="1">
      <x:c r="A2964" s="80" t="n">
        <x:v>46086</x:v>
      </x:c>
      <x:c r="B2964" s="78" t="str">
        <x:v>RM-0114</x:v>
      </x:c>
      <x:c r="C2964" s="78" t="n">
        <x:v>1405.3</x:v>
      </x:c>
    </x:row>
    <x:row r="2965" ht="15" customHeight="1">
      <x:c r="A2965" s="80" t="n">
        <x:v>46079</x:v>
      </x:c>
      <x:c r="B2965" s="78" t="str">
        <x:v>RM-0114</x:v>
      </x:c>
      <x:c r="C2965" s="78" t="n">
        <x:v>1281.7</x:v>
      </x:c>
    </x:row>
    <x:row r="2966" ht="15" customHeight="1">
      <x:c r="A2966" s="80" t="n">
        <x:v>46254</x:v>
      </x:c>
      <x:c r="B2966" s="78" t="str">
        <x:v>RM-0115</x:v>
      </x:c>
      <x:c r="C2966" s="78" t="n">
        <x:v>1266.2</x:v>
      </x:c>
    </x:row>
    <x:row r="2967" ht="15" customHeight="1">
      <x:c r="A2967" s="80" t="n">
        <x:v>46247</x:v>
      </x:c>
      <x:c r="B2967" s="78" t="str">
        <x:v>RM-0115</x:v>
      </x:c>
      <x:c r="C2967" s="78" t="n">
        <x:v>1140.6</x:v>
      </x:c>
    </x:row>
    <x:row r="2968" ht="15" customHeight="1">
      <x:c r="A2968" s="80" t="n">
        <x:v>46240</x:v>
      </x:c>
      <x:c r="B2968" s="78" t="str">
        <x:v>RM-0115</x:v>
      </x:c>
      <x:c r="C2968" s="78" t="n">
        <x:v>1213.7</x:v>
      </x:c>
    </x:row>
    <x:row r="2969" ht="15" customHeight="1">
      <x:c r="A2969" s="80" t="n">
        <x:v>46233</x:v>
      </x:c>
      <x:c r="B2969" s="78" t="str">
        <x:v>RM-0115</x:v>
      </x:c>
      <x:c r="C2969" s="78" t="n">
        <x:v>1084.5</x:v>
      </x:c>
    </x:row>
    <x:row r="2970" ht="15" customHeight="1">
      <x:c r="A2970" s="80" t="n">
        <x:v>46226</x:v>
      </x:c>
      <x:c r="B2970" s="78" t="str">
        <x:v>RM-0115</x:v>
      </x:c>
      <x:c r="C2970" s="78" t="n">
        <x:v>1311.2</x:v>
      </x:c>
    </x:row>
    <x:row r="2971" ht="15" customHeight="1">
      <x:c r="A2971" s="80" t="n">
        <x:v>46219</x:v>
      </x:c>
      <x:c r="B2971" s="78" t="str">
        <x:v>RM-0115</x:v>
      </x:c>
      <x:c r="C2971" s="78" t="n">
        <x:v>1230.9</x:v>
      </x:c>
    </x:row>
    <x:row r="2972" ht="15" customHeight="1">
      <x:c r="A2972" s="80" t="n">
        <x:v>46212</x:v>
      </x:c>
      <x:c r="B2972" s="78" t="str">
        <x:v>RM-0115</x:v>
      </x:c>
      <x:c r="C2972" s="78" t="n">
        <x:v>918.3</x:v>
      </x:c>
    </x:row>
    <x:row r="2973" ht="15" customHeight="1">
      <x:c r="A2973" s="80" t="n">
        <x:v>46205</x:v>
      </x:c>
      <x:c r="B2973" s="78" t="str">
        <x:v>RM-0115</x:v>
      </x:c>
      <x:c r="C2973" s="78" t="n">
        <x:v>1142</x:v>
      </x:c>
    </x:row>
    <x:row r="2974" ht="15" customHeight="1">
      <x:c r="A2974" s="80" t="n">
        <x:v>46198</x:v>
      </x:c>
      <x:c r="B2974" s="78" t="str">
        <x:v>RM-0115</x:v>
      </x:c>
      <x:c r="C2974" s="78" t="n">
        <x:v>1260</x:v>
      </x:c>
    </x:row>
    <x:row r="2975" ht="15" customHeight="1">
      <x:c r="A2975" s="80" t="n">
        <x:v>46191</x:v>
      </x:c>
      <x:c r="B2975" s="78" t="str">
        <x:v>RM-0115</x:v>
      </x:c>
      <x:c r="C2975" s="78" t="n">
        <x:v>1018.3</x:v>
      </x:c>
    </x:row>
    <x:row r="2976" ht="15" customHeight="1">
      <x:c r="A2976" s="80" t="n">
        <x:v>46184</x:v>
      </x:c>
      <x:c r="B2976" s="78" t="str">
        <x:v>RM-0115</x:v>
      </x:c>
      <x:c r="C2976" s="78" t="n">
        <x:v>1417.8</x:v>
      </x:c>
    </x:row>
    <x:row r="2977" ht="15" customHeight="1">
      <x:c r="A2977" s="80" t="n">
        <x:v>46177</x:v>
      </x:c>
      <x:c r="B2977" s="78" t="str">
        <x:v>RM-0115</x:v>
      </x:c>
      <x:c r="C2977" s="78" t="n">
        <x:v>1378.8</x:v>
      </x:c>
    </x:row>
    <x:row r="2978" ht="15" customHeight="1">
      <x:c r="A2978" s="80" t="n">
        <x:v>46170</x:v>
      </x:c>
      <x:c r="B2978" s="78" t="str">
        <x:v>RM-0115</x:v>
      </x:c>
      <x:c r="C2978" s="78" t="n">
        <x:v>1047</x:v>
      </x:c>
    </x:row>
    <x:row r="2979" ht="15" customHeight="1">
      <x:c r="A2979" s="80" t="n">
        <x:v>46163</x:v>
      </x:c>
      <x:c r="B2979" s="78" t="str">
        <x:v>RM-0115</x:v>
      </x:c>
      <x:c r="C2979" s="78" t="n">
        <x:v>1219.1</x:v>
      </x:c>
    </x:row>
    <x:row r="2980" ht="15" customHeight="1">
      <x:c r="A2980" s="80" t="n">
        <x:v>46156</x:v>
      </x:c>
      <x:c r="B2980" s="78" t="str">
        <x:v>RM-0115</x:v>
      </x:c>
      <x:c r="C2980" s="78" t="n">
        <x:v>1526.6</x:v>
      </x:c>
    </x:row>
    <x:row r="2981" ht="15" customHeight="1">
      <x:c r="A2981" s="80" t="n">
        <x:v>46149</x:v>
      </x:c>
      <x:c r="B2981" s="78" t="str">
        <x:v>RM-0115</x:v>
      </x:c>
      <x:c r="C2981" s="78" t="n">
        <x:v>1058.9</x:v>
      </x:c>
    </x:row>
    <x:row r="2982" ht="15" customHeight="1">
      <x:c r="A2982" s="80" t="n">
        <x:v>46142</x:v>
      </x:c>
      <x:c r="B2982" s="78" t="str">
        <x:v>RM-0115</x:v>
      </x:c>
      <x:c r="C2982" s="78" t="n">
        <x:v>1056</x:v>
      </x:c>
    </x:row>
    <x:row r="2983" ht="15" customHeight="1">
      <x:c r="A2983" s="80" t="n">
        <x:v>46135</x:v>
      </x:c>
      <x:c r="B2983" s="78" t="str">
        <x:v>RM-0115</x:v>
      </x:c>
      <x:c r="C2983" s="78" t="n">
        <x:v>1353.4</x:v>
      </x:c>
    </x:row>
    <x:row r="2984" ht="15" customHeight="1">
      <x:c r="A2984" s="80" t="n">
        <x:v>46128</x:v>
      </x:c>
      <x:c r="B2984" s="78" t="str">
        <x:v>RM-0115</x:v>
      </x:c>
      <x:c r="C2984" s="78" t="n">
        <x:v>1024</x:v>
      </x:c>
    </x:row>
    <x:row r="2985" ht="15" customHeight="1">
      <x:c r="A2985" s="80" t="n">
        <x:v>46121</x:v>
      </x:c>
      <x:c r="B2985" s="78" t="str">
        <x:v>RM-0115</x:v>
      </x:c>
      <x:c r="C2985" s="78" t="n">
        <x:v>1761.2</x:v>
      </x:c>
    </x:row>
    <x:row r="2986" ht="15" customHeight="1">
      <x:c r="A2986" s="80" t="n">
        <x:v>46114</x:v>
      </x:c>
      <x:c r="B2986" s="78" t="str">
        <x:v>RM-0115</x:v>
      </x:c>
      <x:c r="C2986" s="78" t="n">
        <x:v>1195.1</x:v>
      </x:c>
    </x:row>
    <x:row r="2987" ht="15" customHeight="1">
      <x:c r="A2987" s="80" t="n">
        <x:v>46107</x:v>
      </x:c>
      <x:c r="B2987" s="78" t="str">
        <x:v>RM-0115</x:v>
      </x:c>
      <x:c r="C2987" s="78" t="n">
        <x:v>1759.7</x:v>
      </x:c>
    </x:row>
    <x:row r="2988" ht="15" customHeight="1">
      <x:c r="A2988" s="80" t="n">
        <x:v>46100</x:v>
      </x:c>
      <x:c r="B2988" s="78" t="str">
        <x:v>RM-0115</x:v>
      </x:c>
      <x:c r="C2988" s="78" t="n">
        <x:v>1383.7</x:v>
      </x:c>
    </x:row>
    <x:row r="2989" ht="15" customHeight="1">
      <x:c r="A2989" s="80" t="n">
        <x:v>46093</x:v>
      </x:c>
      <x:c r="B2989" s="78" t="str">
        <x:v>RM-0115</x:v>
      </x:c>
      <x:c r="C2989" s="78" t="n">
        <x:v>1410.1</x:v>
      </x:c>
    </x:row>
    <x:row r="2990" ht="15" customHeight="1">
      <x:c r="A2990" s="80" t="n">
        <x:v>46086</x:v>
      </x:c>
      <x:c r="B2990" s="78" t="str">
        <x:v>RM-0115</x:v>
      </x:c>
      <x:c r="C2990" s="78" t="n">
        <x:v>975.5</x:v>
      </x:c>
    </x:row>
    <x:row r="2991" ht="15" customHeight="1">
      <x:c r="A2991" s="80" t="n">
        <x:v>46079</x:v>
      </x:c>
      <x:c r="B2991" s="78" t="str">
        <x:v>RM-0115</x:v>
      </x:c>
      <x:c r="C2991" s="78" t="n">
        <x:v>1134.4</x:v>
      </x:c>
    </x:row>
    <x:row r="2992" ht="15" customHeight="1">
      <x:c r="A2992" s="80" t="n">
        <x:v>46254</x:v>
      </x:c>
      <x:c r="B2992" s="78" t="str">
        <x:v>RM-0116</x:v>
      </x:c>
      <x:c r="C2992" s="78" t="n">
        <x:v>685.3</x:v>
      </x:c>
    </x:row>
    <x:row r="2993" ht="15" customHeight="1">
      <x:c r="A2993" s="80" t="n">
        <x:v>46247</x:v>
      </x:c>
      <x:c r="B2993" s="78" t="str">
        <x:v>RM-0116</x:v>
      </x:c>
      <x:c r="C2993" s="78" t="n">
        <x:v>1019.8</x:v>
      </x:c>
    </x:row>
    <x:row r="2994" ht="15" customHeight="1">
      <x:c r="A2994" s="80" t="n">
        <x:v>46240</x:v>
      </x:c>
      <x:c r="B2994" s="78" t="str">
        <x:v>RM-0116</x:v>
      </x:c>
      <x:c r="C2994" s="78" t="n">
        <x:v>663.8</x:v>
      </x:c>
    </x:row>
    <x:row r="2995" ht="15" customHeight="1">
      <x:c r="A2995" s="80" t="n">
        <x:v>46233</x:v>
      </x:c>
      <x:c r="B2995" s="78" t="str">
        <x:v>RM-0116</x:v>
      </x:c>
      <x:c r="C2995" s="78" t="n">
        <x:v>703</x:v>
      </x:c>
    </x:row>
    <x:row r="2996" ht="15" customHeight="1">
      <x:c r="A2996" s="80" t="n">
        <x:v>46226</x:v>
      </x:c>
      <x:c r="B2996" s="78" t="str">
        <x:v>RM-0116</x:v>
      </x:c>
      <x:c r="C2996" s="78" t="n">
        <x:v>807</x:v>
      </x:c>
    </x:row>
    <x:row r="2997" ht="15" customHeight="1">
      <x:c r="A2997" s="80" t="n">
        <x:v>46219</x:v>
      </x:c>
      <x:c r="B2997" s="78" t="str">
        <x:v>RM-0116</x:v>
      </x:c>
      <x:c r="C2997" s="78" t="n">
        <x:v>753.2</x:v>
      </x:c>
    </x:row>
    <x:row r="2998" ht="15" customHeight="1">
      <x:c r="A2998" s="80" t="n">
        <x:v>46212</x:v>
      </x:c>
      <x:c r="B2998" s="78" t="str">
        <x:v>RM-0116</x:v>
      </x:c>
      <x:c r="C2998" s="78" t="n">
        <x:v>899.3</x:v>
      </x:c>
    </x:row>
    <x:row r="2999" ht="15" customHeight="1">
      <x:c r="A2999" s="80" t="n">
        <x:v>46205</x:v>
      </x:c>
      <x:c r="B2999" s="78" t="str">
        <x:v>RM-0116</x:v>
      </x:c>
      <x:c r="C2999" s="78" t="n">
        <x:v>1057.2</x:v>
      </x:c>
    </x:row>
    <x:row r="3000" ht="15" customHeight="1">
      <x:c r="A3000" s="80" t="n">
        <x:v>46198</x:v>
      </x:c>
      <x:c r="B3000" s="78" t="str">
        <x:v>RM-0116</x:v>
      </x:c>
      <x:c r="C3000" s="78" t="n">
        <x:v>992.9</x:v>
      </x:c>
    </x:row>
    <x:row r="3001" ht="15" customHeight="1">
      <x:c r="A3001" s="80" t="n">
        <x:v>46191</x:v>
      </x:c>
      <x:c r="B3001" s="78" t="str">
        <x:v>RM-0116</x:v>
      </x:c>
      <x:c r="C3001" s="78" t="n">
        <x:v>1204.7</x:v>
      </x:c>
    </x:row>
    <x:row r="3002" ht="15" customHeight="1">
      <x:c r="A3002" s="80" t="n">
        <x:v>46184</x:v>
      </x:c>
      <x:c r="B3002" s="78" t="str">
        <x:v>RM-0116</x:v>
      </x:c>
      <x:c r="C3002" s="78" t="n">
        <x:v>727.9</x:v>
      </x:c>
    </x:row>
    <x:row r="3003" ht="15" customHeight="1">
      <x:c r="A3003" s="80" t="n">
        <x:v>46177</x:v>
      </x:c>
      <x:c r="B3003" s="78" t="str">
        <x:v>RM-0116</x:v>
      </x:c>
      <x:c r="C3003" s="78" t="n">
        <x:v>1264.4</x:v>
      </x:c>
    </x:row>
    <x:row r="3004" ht="15" customHeight="1">
      <x:c r="A3004" s="80" t="n">
        <x:v>46170</x:v>
      </x:c>
      <x:c r="B3004" s="78" t="str">
        <x:v>RM-0116</x:v>
      </x:c>
      <x:c r="C3004" s="78" t="n">
        <x:v>1371.9</x:v>
      </x:c>
    </x:row>
    <x:row r="3005" ht="15" customHeight="1">
      <x:c r="A3005" s="80" t="n">
        <x:v>46163</x:v>
      </x:c>
      <x:c r="B3005" s="78" t="str">
        <x:v>RM-0116</x:v>
      </x:c>
      <x:c r="C3005" s="78" t="n">
        <x:v>1164.3</x:v>
      </x:c>
    </x:row>
    <x:row r="3006" ht="15" customHeight="1">
      <x:c r="A3006" s="80" t="n">
        <x:v>46156</x:v>
      </x:c>
      <x:c r="B3006" s="78" t="str">
        <x:v>RM-0116</x:v>
      </x:c>
      <x:c r="C3006" s="78" t="n">
        <x:v>1056.1</x:v>
      </x:c>
    </x:row>
    <x:row r="3007" ht="15" customHeight="1">
      <x:c r="A3007" s="80" t="n">
        <x:v>46149</x:v>
      </x:c>
      <x:c r="B3007" s="78" t="str">
        <x:v>RM-0116</x:v>
      </x:c>
      <x:c r="C3007" s="78" t="n">
        <x:v>1195.3</x:v>
      </x:c>
    </x:row>
    <x:row r="3008" ht="15" customHeight="1">
      <x:c r="A3008" s="80" t="n">
        <x:v>46142</x:v>
      </x:c>
      <x:c r="B3008" s="78" t="str">
        <x:v>RM-0116</x:v>
      </x:c>
      <x:c r="C3008" s="78" t="n">
        <x:v>925.4</x:v>
      </x:c>
    </x:row>
    <x:row r="3009" ht="15" customHeight="1">
      <x:c r="A3009" s="80" t="n">
        <x:v>46135</x:v>
      </x:c>
      <x:c r="B3009" s="78" t="str">
        <x:v>RM-0116</x:v>
      </x:c>
      <x:c r="C3009" s="78" t="n">
        <x:v>906.7</x:v>
      </x:c>
    </x:row>
    <x:row r="3010" ht="15" customHeight="1">
      <x:c r="A3010" s="80" t="n">
        <x:v>46128</x:v>
      </x:c>
      <x:c r="B3010" s="78" t="str">
        <x:v>RM-0116</x:v>
      </x:c>
      <x:c r="C3010" s="78" t="n">
        <x:v>1280.4</x:v>
      </x:c>
    </x:row>
    <x:row r="3011" ht="15" customHeight="1">
      <x:c r="A3011" s="80" t="n">
        <x:v>46121</x:v>
      </x:c>
      <x:c r="B3011" s="78" t="str">
        <x:v>RM-0116</x:v>
      </x:c>
      <x:c r="C3011" s="78" t="n">
        <x:v>998.1</x:v>
      </x:c>
    </x:row>
    <x:row r="3012" ht="15" customHeight="1">
      <x:c r="A3012" s="80" t="n">
        <x:v>46114</x:v>
      </x:c>
      <x:c r="B3012" s="78" t="str">
        <x:v>RM-0116</x:v>
      </x:c>
      <x:c r="C3012" s="78" t="n">
        <x:v>802.4</x:v>
      </x:c>
    </x:row>
    <x:row r="3013" ht="15" customHeight="1">
      <x:c r="A3013" s="80" t="n">
        <x:v>46107</x:v>
      </x:c>
      <x:c r="B3013" s="78" t="str">
        <x:v>RM-0116</x:v>
      </x:c>
      <x:c r="C3013" s="78" t="n">
        <x:v>1246.6</x:v>
      </x:c>
    </x:row>
    <x:row r="3014" ht="15" customHeight="1">
      <x:c r="A3014" s="80" t="n">
        <x:v>46100</x:v>
      </x:c>
      <x:c r="B3014" s="78" t="str">
        <x:v>RM-0116</x:v>
      </x:c>
      <x:c r="C3014" s="78" t="n">
        <x:v>1158.7</x:v>
      </x:c>
    </x:row>
    <x:row r="3015" ht="15" customHeight="1">
      <x:c r="A3015" s="80" t="n">
        <x:v>46093</x:v>
      </x:c>
      <x:c r="B3015" s="78" t="str">
        <x:v>RM-0116</x:v>
      </x:c>
      <x:c r="C3015" s="78" t="n">
        <x:v>1040.7</x:v>
      </x:c>
    </x:row>
    <x:row r="3016" ht="15" customHeight="1">
      <x:c r="A3016" s="80" t="n">
        <x:v>46086</x:v>
      </x:c>
      <x:c r="B3016" s="78" t="str">
        <x:v>RM-0116</x:v>
      </x:c>
      <x:c r="C3016" s="78" t="n">
        <x:v>837.8</x:v>
      </x:c>
    </x:row>
    <x:row r="3017" ht="15" customHeight="1">
      <x:c r="A3017" s="80" t="n">
        <x:v>46079</x:v>
      </x:c>
      <x:c r="B3017" s="78" t="str">
        <x:v>RM-0116</x:v>
      </x:c>
      <x:c r="C3017" s="78" t="n">
        <x:v>1076.4</x:v>
      </x:c>
    </x:row>
    <x:row r="3018" ht="15" customHeight="1">
      <x:c r="A3018" s="80" t="n">
        <x:v>46254</x:v>
      </x:c>
      <x:c r="B3018" s="78" t="str">
        <x:v>RM-0117</x:v>
      </x:c>
      <x:c r="C3018" s="78" t="n">
        <x:v>527.5</x:v>
      </x:c>
    </x:row>
    <x:row r="3019" ht="15" customHeight="1">
      <x:c r="A3019" s="80" t="n">
        <x:v>46247</x:v>
      </x:c>
      <x:c r="B3019" s="78" t="str">
        <x:v>RM-0117</x:v>
      </x:c>
      <x:c r="C3019" s="78" t="n">
        <x:v>382.6</x:v>
      </x:c>
    </x:row>
    <x:row r="3020" ht="15" customHeight="1">
      <x:c r="A3020" s="80" t="n">
        <x:v>46240</x:v>
      </x:c>
      <x:c r="B3020" s="78" t="str">
        <x:v>RM-0117</x:v>
      </x:c>
      <x:c r="C3020" s="78" t="n">
        <x:v>383.8</x:v>
      </x:c>
    </x:row>
    <x:row r="3021" ht="15" customHeight="1">
      <x:c r="A3021" s="80" t="n">
        <x:v>46233</x:v>
      </x:c>
      <x:c r="B3021" s="78" t="str">
        <x:v>RM-0117</x:v>
      </x:c>
      <x:c r="C3021" s="78" t="n">
        <x:v>383.9</x:v>
      </x:c>
    </x:row>
    <x:row r="3022" ht="15" customHeight="1">
      <x:c r="A3022" s="80" t="n">
        <x:v>46226</x:v>
      </x:c>
      <x:c r="B3022" s="78" t="str">
        <x:v>RM-0117</x:v>
      </x:c>
      <x:c r="C3022" s="78" t="n">
        <x:v>588.7</x:v>
      </x:c>
    </x:row>
    <x:row r="3023" ht="15" customHeight="1">
      <x:c r="A3023" s="80" t="n">
        <x:v>46219</x:v>
      </x:c>
      <x:c r="B3023" s="78" t="str">
        <x:v>RM-0117</x:v>
      </x:c>
      <x:c r="C3023" s="78" t="n">
        <x:v>388.1</x:v>
      </x:c>
    </x:row>
    <x:row r="3024" ht="15" customHeight="1">
      <x:c r="A3024" s="80" t="n">
        <x:v>46212</x:v>
      </x:c>
      <x:c r="B3024" s="78" t="str">
        <x:v>RM-0117</x:v>
      </x:c>
      <x:c r="C3024" s="78" t="n">
        <x:v>363.8</x:v>
      </x:c>
    </x:row>
    <x:row r="3025" ht="15" customHeight="1">
      <x:c r="A3025" s="80" t="n">
        <x:v>46205</x:v>
      </x:c>
      <x:c r="B3025" s="78" t="str">
        <x:v>RM-0117</x:v>
      </x:c>
      <x:c r="C3025" s="78" t="n">
        <x:v>399.6</x:v>
      </x:c>
    </x:row>
    <x:row r="3026" ht="15" customHeight="1">
      <x:c r="A3026" s="80" t="n">
        <x:v>46198</x:v>
      </x:c>
      <x:c r="B3026" s="78" t="str">
        <x:v>RM-0117</x:v>
      </x:c>
      <x:c r="C3026" s="78" t="n">
        <x:v>650.1</x:v>
      </x:c>
    </x:row>
    <x:row r="3027" ht="15" customHeight="1">
      <x:c r="A3027" s="80" t="n">
        <x:v>46191</x:v>
      </x:c>
      <x:c r="B3027" s="78" t="str">
        <x:v>RM-0117</x:v>
      </x:c>
      <x:c r="C3027" s="78" t="n">
        <x:v>620.5</x:v>
      </x:c>
    </x:row>
    <x:row r="3028" ht="15" customHeight="1">
      <x:c r="A3028" s="80" t="n">
        <x:v>46184</x:v>
      </x:c>
      <x:c r="B3028" s="78" t="str">
        <x:v>RM-0117</x:v>
      </x:c>
      <x:c r="C3028" s="78" t="n">
        <x:v>549.2</x:v>
      </x:c>
    </x:row>
    <x:row r="3029" ht="15" customHeight="1">
      <x:c r="A3029" s="80" t="n">
        <x:v>46177</x:v>
      </x:c>
      <x:c r="B3029" s="78" t="str">
        <x:v>RM-0117</x:v>
      </x:c>
      <x:c r="C3029" s="78" t="n">
        <x:v>687.6</x:v>
      </x:c>
    </x:row>
    <x:row r="3030" ht="15" customHeight="1">
      <x:c r="A3030" s="80" t="n">
        <x:v>46170</x:v>
      </x:c>
      <x:c r="B3030" s="78" t="str">
        <x:v>RM-0117</x:v>
      </x:c>
      <x:c r="C3030" s="78" t="n">
        <x:v>640.2</x:v>
      </x:c>
    </x:row>
    <x:row r="3031" ht="15" customHeight="1">
      <x:c r="A3031" s="80" t="n">
        <x:v>46163</x:v>
      </x:c>
      <x:c r="B3031" s="78" t="str">
        <x:v>RM-0117</x:v>
      </x:c>
      <x:c r="C3031" s="78" t="n">
        <x:v>703.6</x:v>
      </x:c>
    </x:row>
    <x:row r="3032" ht="15" customHeight="1">
      <x:c r="A3032" s="80" t="n">
        <x:v>46156</x:v>
      </x:c>
      <x:c r="B3032" s="78" t="str">
        <x:v>RM-0117</x:v>
      </x:c>
      <x:c r="C3032" s="78" t="n">
        <x:v>656.3</x:v>
      </x:c>
    </x:row>
    <x:row r="3033" ht="15" customHeight="1">
      <x:c r="A3033" s="80" t="n">
        <x:v>46149</x:v>
      </x:c>
      <x:c r="B3033" s="78" t="str">
        <x:v>RM-0117</x:v>
      </x:c>
      <x:c r="C3033" s="78" t="n">
        <x:v>400.2</x:v>
      </x:c>
    </x:row>
    <x:row r="3034" ht="15" customHeight="1">
      <x:c r="A3034" s="80" t="n">
        <x:v>46142</x:v>
      </x:c>
      <x:c r="B3034" s="78" t="str">
        <x:v>RM-0117</x:v>
      </x:c>
      <x:c r="C3034" s="78" t="n">
        <x:v>567.3</x:v>
      </x:c>
    </x:row>
    <x:row r="3035" ht="15" customHeight="1">
      <x:c r="A3035" s="80" t="n">
        <x:v>46135</x:v>
      </x:c>
      <x:c r="B3035" s="78" t="str">
        <x:v>RM-0117</x:v>
      </x:c>
      <x:c r="C3035" s="78" t="n">
        <x:v>592</x:v>
      </x:c>
    </x:row>
    <x:row r="3036" ht="15" customHeight="1">
      <x:c r="A3036" s="80" t="n">
        <x:v>46128</x:v>
      </x:c>
      <x:c r="B3036" s="78" t="str">
        <x:v>RM-0117</x:v>
      </x:c>
      <x:c r="C3036" s="78" t="n">
        <x:v>689.1</x:v>
      </x:c>
    </x:row>
    <x:row r="3037" ht="15" customHeight="1">
      <x:c r="A3037" s="80" t="n">
        <x:v>46121</x:v>
      </x:c>
      <x:c r="B3037" s="78" t="str">
        <x:v>RM-0117</x:v>
      </x:c>
      <x:c r="C3037" s="78" t="n">
        <x:v>471.2</x:v>
      </x:c>
    </x:row>
    <x:row r="3038" ht="15" customHeight="1">
      <x:c r="A3038" s="80" t="n">
        <x:v>46114</x:v>
      </x:c>
      <x:c r="B3038" s="78" t="str">
        <x:v>RM-0117</x:v>
      </x:c>
      <x:c r="C3038" s="78" t="n">
        <x:v>595.7</x:v>
      </x:c>
    </x:row>
    <x:row r="3039" ht="15" customHeight="1">
      <x:c r="A3039" s="80" t="n">
        <x:v>46107</x:v>
      </x:c>
      <x:c r="B3039" s="78" t="str">
        <x:v>RM-0117</x:v>
      </x:c>
      <x:c r="C3039" s="78" t="n">
        <x:v>507</x:v>
      </x:c>
    </x:row>
    <x:row r="3040" ht="15" customHeight="1">
      <x:c r="A3040" s="80" t="n">
        <x:v>46100</x:v>
      </x:c>
      <x:c r="B3040" s="78" t="str">
        <x:v>RM-0117</x:v>
      </x:c>
      <x:c r="C3040" s="78" t="n">
        <x:v>424.6</x:v>
      </x:c>
    </x:row>
    <x:row r="3041" ht="15" customHeight="1">
      <x:c r="A3041" s="80" t="n">
        <x:v>46093</x:v>
      </x:c>
      <x:c r="B3041" s="78" t="str">
        <x:v>RM-0117</x:v>
      </x:c>
      <x:c r="C3041" s="78" t="n">
        <x:v>399.4</x:v>
      </x:c>
    </x:row>
    <x:row r="3042" ht="15" customHeight="1">
      <x:c r="A3042" s="80" t="n">
        <x:v>46086</x:v>
      </x:c>
      <x:c r="B3042" s="78" t="str">
        <x:v>RM-0117</x:v>
      </x:c>
      <x:c r="C3042" s="78" t="n">
        <x:v>602.8</x:v>
      </x:c>
    </x:row>
    <x:row r="3043" ht="15" customHeight="1">
      <x:c r="A3043" s="80" t="n">
        <x:v>46079</x:v>
      </x:c>
      <x:c r="B3043" s="78" t="str">
        <x:v>RM-0117</x:v>
      </x:c>
      <x:c r="C3043" s="78" t="n">
        <x:v>618.1</x:v>
      </x:c>
    </x:row>
    <x:row r="3044" ht="15" customHeight="1">
      <x:c r="A3044" s="80" t="n">
        <x:v>46254</x:v>
      </x:c>
      <x:c r="B3044" s="78" t="str">
        <x:v>RM-0118</x:v>
      </x:c>
      <x:c r="C3044" s="78" t="n">
        <x:v>248.2</x:v>
      </x:c>
    </x:row>
    <x:row r="3045" ht="15" customHeight="1">
      <x:c r="A3045" s="80" t="n">
        <x:v>46247</x:v>
      </x:c>
      <x:c r="B3045" s="78" t="str">
        <x:v>RM-0118</x:v>
      </x:c>
      <x:c r="C3045" s="78" t="n">
        <x:v>208</x:v>
      </x:c>
    </x:row>
    <x:row r="3046" ht="15" customHeight="1">
      <x:c r="A3046" s="80" t="n">
        <x:v>46240</x:v>
      </x:c>
      <x:c r="B3046" s="78" t="str">
        <x:v>RM-0118</x:v>
      </x:c>
      <x:c r="C3046" s="78" t="n">
        <x:v>191.1</x:v>
      </x:c>
    </x:row>
    <x:row r="3047" ht="15" customHeight="1">
      <x:c r="A3047" s="80" t="n">
        <x:v>46233</x:v>
      </x:c>
      <x:c r="B3047" s="78" t="str">
        <x:v>RM-0118</x:v>
      </x:c>
      <x:c r="C3047" s="78" t="n">
        <x:v>203.6</x:v>
      </x:c>
    </x:row>
    <x:row r="3048" ht="15" customHeight="1">
      <x:c r="A3048" s="80" t="n">
        <x:v>46226</x:v>
      </x:c>
      <x:c r="B3048" s="78" t="str">
        <x:v>RM-0118</x:v>
      </x:c>
      <x:c r="C3048" s="78" t="n">
        <x:v>200.7</x:v>
      </x:c>
    </x:row>
    <x:row r="3049" ht="15" customHeight="1">
      <x:c r="A3049" s="80" t="n">
        <x:v>46219</x:v>
      </x:c>
      <x:c r="B3049" s="78" t="str">
        <x:v>RM-0118</x:v>
      </x:c>
      <x:c r="C3049" s="78" t="n">
        <x:v>232.9</x:v>
      </x:c>
    </x:row>
    <x:row r="3050" ht="15" customHeight="1">
      <x:c r="A3050" s="80" t="n">
        <x:v>46212</x:v>
      </x:c>
      <x:c r="B3050" s="78" t="str">
        <x:v>RM-0118</x:v>
      </x:c>
      <x:c r="C3050" s="78" t="n">
        <x:v>304.9</x:v>
      </x:c>
    </x:row>
    <x:row r="3051" ht="15" customHeight="1">
      <x:c r="A3051" s="80" t="n">
        <x:v>46205</x:v>
      </x:c>
      <x:c r="B3051" s="78" t="str">
        <x:v>RM-0118</x:v>
      </x:c>
      <x:c r="C3051" s="78" t="n">
        <x:v>189.7</x:v>
      </x:c>
    </x:row>
    <x:row r="3052" ht="15" customHeight="1">
      <x:c r="A3052" s="80" t="n">
        <x:v>46198</x:v>
      </x:c>
      <x:c r="B3052" s="78" t="str">
        <x:v>RM-0118</x:v>
      </x:c>
      <x:c r="C3052" s="78" t="n">
        <x:v>196.2</x:v>
      </x:c>
    </x:row>
    <x:row r="3053" ht="15" customHeight="1">
      <x:c r="A3053" s="80" t="n">
        <x:v>46191</x:v>
      </x:c>
      <x:c r="B3053" s="78" t="str">
        <x:v>RM-0118</x:v>
      </x:c>
      <x:c r="C3053" s="78" t="n">
        <x:v>300.8</x:v>
      </x:c>
    </x:row>
    <x:row r="3054" ht="15" customHeight="1">
      <x:c r="A3054" s="80" t="n">
        <x:v>46184</x:v>
      </x:c>
      <x:c r="B3054" s="78" t="str">
        <x:v>RM-0118</x:v>
      </x:c>
      <x:c r="C3054" s="78" t="n">
        <x:v>308.4</x:v>
      </x:c>
    </x:row>
    <x:row r="3055" ht="15" customHeight="1">
      <x:c r="A3055" s="80" t="n">
        <x:v>46177</x:v>
      </x:c>
      <x:c r="B3055" s="78" t="str">
        <x:v>RM-0118</x:v>
      </x:c>
      <x:c r="C3055" s="78" t="n">
        <x:v>219.2</x:v>
      </x:c>
    </x:row>
    <x:row r="3056" ht="15" customHeight="1">
      <x:c r="A3056" s="80" t="n">
        <x:v>46170</x:v>
      </x:c>
      <x:c r="B3056" s="78" t="str">
        <x:v>RM-0118</x:v>
      </x:c>
      <x:c r="C3056" s="78" t="n">
        <x:v>222</x:v>
      </x:c>
    </x:row>
    <x:row r="3057" ht="15" customHeight="1">
      <x:c r="A3057" s="80" t="n">
        <x:v>46163</x:v>
      </x:c>
      <x:c r="B3057" s="78" t="str">
        <x:v>RM-0118</x:v>
      </x:c>
      <x:c r="C3057" s="78" t="n">
        <x:v>266.5</x:v>
      </x:c>
    </x:row>
    <x:row r="3058" ht="15" customHeight="1">
      <x:c r="A3058" s="80" t="n">
        <x:v>46156</x:v>
      </x:c>
      <x:c r="B3058" s="78" t="str">
        <x:v>RM-0118</x:v>
      </x:c>
      <x:c r="C3058" s="78" t="n">
        <x:v>312.5</x:v>
      </x:c>
    </x:row>
    <x:row r="3059" ht="15" customHeight="1">
      <x:c r="A3059" s="80" t="n">
        <x:v>46149</x:v>
      </x:c>
      <x:c r="B3059" s="78" t="str">
        <x:v>RM-0118</x:v>
      </x:c>
      <x:c r="C3059" s="78" t="n">
        <x:v>278.2</x:v>
      </x:c>
    </x:row>
    <x:row r="3060" ht="15" customHeight="1">
      <x:c r="A3060" s="80" t="n">
        <x:v>46142</x:v>
      </x:c>
      <x:c r="B3060" s="78" t="str">
        <x:v>RM-0118</x:v>
      </x:c>
      <x:c r="C3060" s="78" t="n">
        <x:v>328.4</x:v>
      </x:c>
    </x:row>
    <x:row r="3061" ht="15" customHeight="1">
      <x:c r="A3061" s="80" t="n">
        <x:v>46135</x:v>
      </x:c>
      <x:c r="B3061" s="78" t="str">
        <x:v>RM-0118</x:v>
      </x:c>
      <x:c r="C3061" s="78" t="n">
        <x:v>368.4</x:v>
      </x:c>
    </x:row>
    <x:row r="3062" ht="15" customHeight="1">
      <x:c r="A3062" s="80" t="n">
        <x:v>46128</x:v>
      </x:c>
      <x:c r="B3062" s="78" t="str">
        <x:v>RM-0118</x:v>
      </x:c>
      <x:c r="C3062" s="78" t="n">
        <x:v>385.8</x:v>
      </x:c>
    </x:row>
    <x:row r="3063" ht="15" customHeight="1">
      <x:c r="A3063" s="80" t="n">
        <x:v>46121</x:v>
      </x:c>
      <x:c r="B3063" s="78" t="str">
        <x:v>RM-0118</x:v>
      </x:c>
      <x:c r="C3063" s="78" t="n">
        <x:v>305.5</x:v>
      </x:c>
    </x:row>
    <x:row r="3064" ht="15" customHeight="1">
      <x:c r="A3064" s="80" t="n">
        <x:v>46114</x:v>
      </x:c>
      <x:c r="B3064" s="78" t="str">
        <x:v>RM-0118</x:v>
      </x:c>
      <x:c r="C3064" s="78" t="n">
        <x:v>305.5</x:v>
      </x:c>
    </x:row>
    <x:row r="3065" ht="15" customHeight="1">
      <x:c r="A3065" s="80" t="n">
        <x:v>46107</x:v>
      </x:c>
      <x:c r="B3065" s="78" t="str">
        <x:v>RM-0118</x:v>
      </x:c>
      <x:c r="C3065" s="78" t="n">
        <x:v>327.6</x:v>
      </x:c>
    </x:row>
    <x:row r="3066" ht="15" customHeight="1">
      <x:c r="A3066" s="80" t="n">
        <x:v>46100</x:v>
      </x:c>
      <x:c r="B3066" s="78" t="str">
        <x:v>RM-0118</x:v>
      </x:c>
      <x:c r="C3066" s="78" t="n">
        <x:v>385.8</x:v>
      </x:c>
    </x:row>
    <x:row r="3067" ht="15" customHeight="1">
      <x:c r="A3067" s="80" t="n">
        <x:v>46093</x:v>
      </x:c>
      <x:c r="B3067" s="78" t="str">
        <x:v>RM-0118</x:v>
      </x:c>
      <x:c r="C3067" s="78" t="n">
        <x:v>255.5</x:v>
      </x:c>
    </x:row>
    <x:row r="3068" ht="15" customHeight="1">
      <x:c r="A3068" s="80" t="n">
        <x:v>46086</x:v>
      </x:c>
      <x:c r="B3068" s="78" t="str">
        <x:v>RM-0118</x:v>
      </x:c>
      <x:c r="C3068" s="78" t="n">
        <x:v>268.1</x:v>
      </x:c>
    </x:row>
    <x:row r="3069" ht="15" customHeight="1">
      <x:c r="A3069" s="80" t="n">
        <x:v>46079</x:v>
      </x:c>
      <x:c r="B3069" s="78" t="str">
        <x:v>RM-0118</x:v>
      </x:c>
      <x:c r="C3069" s="78" t="n">
        <x:v>233.3</x:v>
      </x:c>
    </x:row>
    <x:row r="3070" ht="15" customHeight="1">
      <x:c r="A3070" s="80" t="n">
        <x:v>46254</x:v>
      </x:c>
      <x:c r="B3070" s="78" t="str">
        <x:v>RM-0119</x:v>
      </x:c>
      <x:c r="C3070" s="78" t="n">
        <x:v>392.4</x:v>
      </x:c>
    </x:row>
    <x:row r="3071" ht="15" customHeight="1">
      <x:c r="A3071" s="80" t="n">
        <x:v>46247</x:v>
      </x:c>
      <x:c r="B3071" s="78" t="str">
        <x:v>RM-0119</x:v>
      </x:c>
      <x:c r="C3071" s="78" t="n">
        <x:v>570</x:v>
      </x:c>
    </x:row>
    <x:row r="3072" ht="15" customHeight="1">
      <x:c r="A3072" s="80" t="n">
        <x:v>46240</x:v>
      </x:c>
      <x:c r="B3072" s="78" t="str">
        <x:v>RM-0119</x:v>
      </x:c>
      <x:c r="C3072" s="78" t="n">
        <x:v>666.6</x:v>
      </x:c>
    </x:row>
    <x:row r="3073" ht="15" customHeight="1">
      <x:c r="A3073" s="80" t="n">
        <x:v>46233</x:v>
      </x:c>
      <x:c r="B3073" s="78" t="str">
        <x:v>RM-0119</x:v>
      </x:c>
      <x:c r="C3073" s="78" t="n">
        <x:v>677.5</x:v>
      </x:c>
    </x:row>
    <x:row r="3074" ht="15" customHeight="1">
      <x:c r="A3074" s="80" t="n">
        <x:v>46226</x:v>
      </x:c>
      <x:c r="B3074" s="78" t="str">
        <x:v>RM-0119</x:v>
      </x:c>
      <x:c r="C3074" s="78" t="n">
        <x:v>448.7</x:v>
      </x:c>
    </x:row>
    <x:row r="3075" ht="15" customHeight="1">
      <x:c r="A3075" s="80" t="n">
        <x:v>46219</x:v>
      </x:c>
      <x:c r="B3075" s="78" t="str">
        <x:v>RM-0119</x:v>
      </x:c>
      <x:c r="C3075" s="78" t="n">
        <x:v>478</x:v>
      </x:c>
    </x:row>
    <x:row r="3076" ht="15" customHeight="1">
      <x:c r="A3076" s="80" t="n">
        <x:v>46212</x:v>
      </x:c>
      <x:c r="B3076" s="78" t="str">
        <x:v>RM-0119</x:v>
      </x:c>
      <x:c r="C3076" s="78" t="n">
        <x:v>614.9</x:v>
      </x:c>
    </x:row>
    <x:row r="3077" ht="15" customHeight="1">
      <x:c r="A3077" s="80" t="n">
        <x:v>46205</x:v>
      </x:c>
      <x:c r="B3077" s="78" t="str">
        <x:v>RM-0119</x:v>
      </x:c>
      <x:c r="C3077" s="78" t="n">
        <x:v>526.1</x:v>
      </x:c>
    </x:row>
    <x:row r="3078" ht="15" customHeight="1">
      <x:c r="A3078" s="80" t="n">
        <x:v>46198</x:v>
      </x:c>
      <x:c r="B3078" s="78" t="str">
        <x:v>RM-0119</x:v>
      </x:c>
      <x:c r="C3078" s="78" t="n">
        <x:v>750.4</x:v>
      </x:c>
    </x:row>
    <x:row r="3079" ht="15" customHeight="1">
      <x:c r="A3079" s="80" t="n">
        <x:v>46191</x:v>
      </x:c>
      <x:c r="B3079" s="78" t="str">
        <x:v>RM-0119</x:v>
      </x:c>
      <x:c r="C3079" s="78" t="n">
        <x:v>664.7</x:v>
      </x:c>
    </x:row>
    <x:row r="3080" ht="15" customHeight="1">
      <x:c r="A3080" s="80" t="n">
        <x:v>46184</x:v>
      </x:c>
      <x:c r="B3080" s="78" t="str">
        <x:v>RM-0119</x:v>
      </x:c>
      <x:c r="C3080" s="78" t="n">
        <x:v>444</x:v>
      </x:c>
    </x:row>
    <x:row r="3081" ht="15" customHeight="1">
      <x:c r="A3081" s="80" t="n">
        <x:v>46177</x:v>
      </x:c>
      <x:c r="B3081" s="78" t="str">
        <x:v>RM-0119</x:v>
      </x:c>
      <x:c r="C3081" s="78" t="n">
        <x:v>494.8</x:v>
      </x:c>
    </x:row>
    <x:row r="3082" ht="15" customHeight="1">
      <x:c r="A3082" s="80" t="n">
        <x:v>46170</x:v>
      </x:c>
      <x:c r="B3082" s="78" t="str">
        <x:v>RM-0119</x:v>
      </x:c>
      <x:c r="C3082" s="78" t="n">
        <x:v>638.8</x:v>
      </x:c>
    </x:row>
    <x:row r="3083" ht="15" customHeight="1">
      <x:c r="A3083" s="80" t="n">
        <x:v>46163</x:v>
      </x:c>
      <x:c r="B3083" s="78" t="str">
        <x:v>RM-0119</x:v>
      </x:c>
      <x:c r="C3083" s="78" t="n">
        <x:v>488.9</x:v>
      </x:c>
    </x:row>
    <x:row r="3084" ht="15" customHeight="1">
      <x:c r="A3084" s="80" t="n">
        <x:v>46156</x:v>
      </x:c>
      <x:c r="B3084" s="78" t="str">
        <x:v>RM-0119</x:v>
      </x:c>
      <x:c r="C3084" s="78" t="n">
        <x:v>707.5</x:v>
      </x:c>
    </x:row>
    <x:row r="3085" ht="15" customHeight="1">
      <x:c r="A3085" s="80" t="n">
        <x:v>46149</x:v>
      </x:c>
      <x:c r="B3085" s="78" t="str">
        <x:v>RM-0119</x:v>
      </x:c>
      <x:c r="C3085" s="78" t="n">
        <x:v>548.1</x:v>
      </x:c>
    </x:row>
    <x:row r="3086" ht="15" customHeight="1">
      <x:c r="A3086" s="80" t="n">
        <x:v>46142</x:v>
      </x:c>
      <x:c r="B3086" s="78" t="str">
        <x:v>RM-0119</x:v>
      </x:c>
      <x:c r="C3086" s="78" t="n">
        <x:v>735.1</x:v>
      </x:c>
    </x:row>
    <x:row r="3087" ht="15" customHeight="1">
      <x:c r="A3087" s="80" t="n">
        <x:v>46135</x:v>
      </x:c>
      <x:c r="B3087" s="78" t="str">
        <x:v>RM-0119</x:v>
      </x:c>
      <x:c r="C3087" s="78" t="n">
        <x:v>529.8</x:v>
      </x:c>
    </x:row>
    <x:row r="3088" ht="15" customHeight="1">
      <x:c r="A3088" s="80" t="n">
        <x:v>46128</x:v>
      </x:c>
      <x:c r="B3088" s="78" t="str">
        <x:v>RM-0119</x:v>
      </x:c>
      <x:c r="C3088" s="78" t="n">
        <x:v>533.3</x:v>
      </x:c>
    </x:row>
    <x:row r="3089" ht="15" customHeight="1">
      <x:c r="A3089" s="80" t="n">
        <x:v>46121</x:v>
      </x:c>
      <x:c r="B3089" s="78" t="str">
        <x:v>RM-0119</x:v>
      </x:c>
      <x:c r="C3089" s="78" t="n">
        <x:v>514.7</x:v>
      </x:c>
    </x:row>
    <x:row r="3090" ht="15" customHeight="1">
      <x:c r="A3090" s="80" t="n">
        <x:v>46114</x:v>
      </x:c>
      <x:c r="B3090" s="78" t="str">
        <x:v>RM-0119</x:v>
      </x:c>
      <x:c r="C3090" s="78" t="n">
        <x:v>839.5</x:v>
      </x:c>
    </x:row>
    <x:row r="3091" ht="15" customHeight="1">
      <x:c r="A3091" s="80" t="n">
        <x:v>46107</x:v>
      </x:c>
      <x:c r="B3091" s="78" t="str">
        <x:v>RM-0119</x:v>
      </x:c>
      <x:c r="C3091" s="78" t="n">
        <x:v>758.9</x:v>
      </x:c>
    </x:row>
    <x:row r="3092" ht="15" customHeight="1">
      <x:c r="A3092" s="80" t="n">
        <x:v>46100</x:v>
      </x:c>
      <x:c r="B3092" s="78" t="str">
        <x:v>RM-0119</x:v>
      </x:c>
      <x:c r="C3092" s="78" t="n">
        <x:v>632.7</x:v>
      </x:c>
    </x:row>
    <x:row r="3093" ht="15" customHeight="1">
      <x:c r="A3093" s="80" t="n">
        <x:v>46093</x:v>
      </x:c>
      <x:c r="B3093" s="78" t="str">
        <x:v>RM-0119</x:v>
      </x:c>
      <x:c r="C3093" s="78" t="n">
        <x:v>776.1</x:v>
      </x:c>
    </x:row>
    <x:row r="3094" ht="15" customHeight="1">
      <x:c r="A3094" s="80" t="n">
        <x:v>46086</x:v>
      </x:c>
      <x:c r="B3094" s="78" t="str">
        <x:v>RM-0119</x:v>
      </x:c>
      <x:c r="C3094" s="78" t="n">
        <x:v>717.3</x:v>
      </x:c>
    </x:row>
    <x:row r="3095" ht="15" customHeight="1">
      <x:c r="A3095" s="80" t="n">
        <x:v>46079</x:v>
      </x:c>
      <x:c r="B3095" s="78" t="str">
        <x:v>RM-0119</x:v>
      </x:c>
      <x:c r="C3095" s="78" t="n">
        <x:v>775.2</x:v>
      </x:c>
    </x:row>
    <x:row r="3096" ht="15" customHeight="1">
      <x:c r="A3096" s="80" t="n">
        <x:v>46254</x:v>
      </x:c>
      <x:c r="B3096" s="78" t="str">
        <x:v>RM-0120</x:v>
      </x:c>
      <x:c r="C3096" s="78" t="n">
        <x:v>1509.4</x:v>
      </x:c>
    </x:row>
    <x:row r="3097" ht="15" customHeight="1">
      <x:c r="A3097" s="80" t="n">
        <x:v>46247</x:v>
      </x:c>
      <x:c r="B3097" s="78" t="str">
        <x:v>RM-0120</x:v>
      </x:c>
      <x:c r="C3097" s="78" t="n">
        <x:v>1778.5</x:v>
      </x:c>
    </x:row>
    <x:row r="3098" ht="15" customHeight="1">
      <x:c r="A3098" s="80" t="n">
        <x:v>46240</x:v>
      </x:c>
      <x:c r="B3098" s="78" t="str">
        <x:v>RM-0120</x:v>
      </x:c>
      <x:c r="C3098" s="78" t="n">
        <x:v>1678.8</x:v>
      </x:c>
    </x:row>
    <x:row r="3099" ht="15" customHeight="1">
      <x:c r="A3099" s="80" t="n">
        <x:v>46233</x:v>
      </x:c>
      <x:c r="B3099" s="78" t="str">
        <x:v>RM-0120</x:v>
      </x:c>
      <x:c r="C3099" s="78" t="n">
        <x:v>1755.2</x:v>
      </x:c>
    </x:row>
    <x:row r="3100" ht="15" customHeight="1">
      <x:c r="A3100" s="80" t="n">
        <x:v>46226</x:v>
      </x:c>
      <x:c r="B3100" s="78" t="str">
        <x:v>RM-0120</x:v>
      </x:c>
      <x:c r="C3100" s="78" t="n">
        <x:v>2217.5</x:v>
      </x:c>
    </x:row>
    <x:row r="3101" ht="15" customHeight="1">
      <x:c r="A3101" s="80" t="n">
        <x:v>46219</x:v>
      </x:c>
      <x:c r="B3101" s="78" t="str">
        <x:v>RM-0120</x:v>
      </x:c>
      <x:c r="C3101" s="78" t="n">
        <x:v>1831.5</x:v>
      </x:c>
    </x:row>
    <x:row r="3102" ht="15" customHeight="1">
      <x:c r="A3102" s="80" t="n">
        <x:v>46212</x:v>
      </x:c>
      <x:c r="B3102" s="78" t="str">
        <x:v>RM-0120</x:v>
      </x:c>
      <x:c r="C3102" s="78" t="n">
        <x:v>2370.5</x:v>
      </x:c>
    </x:row>
    <x:row r="3103" ht="15" customHeight="1">
      <x:c r="A3103" s="80" t="n">
        <x:v>46205</x:v>
      </x:c>
      <x:c r="B3103" s="78" t="str">
        <x:v>RM-0120</x:v>
      </x:c>
      <x:c r="C3103" s="78" t="n">
        <x:v>1646.9</x:v>
      </x:c>
    </x:row>
    <x:row r="3104" ht="15" customHeight="1">
      <x:c r="A3104" s="80" t="n">
        <x:v>46198</x:v>
      </x:c>
      <x:c r="B3104" s="78" t="str">
        <x:v>RM-0120</x:v>
      </x:c>
      <x:c r="C3104" s="78" t="n">
        <x:v>2496.4</x:v>
      </x:c>
    </x:row>
    <x:row r="3105" ht="15" customHeight="1">
      <x:c r="A3105" s="80" t="n">
        <x:v>46191</x:v>
      </x:c>
      <x:c r="B3105" s="78" t="str">
        <x:v>RM-0120</x:v>
      </x:c>
      <x:c r="C3105" s="78" t="n">
        <x:v>2298.9</x:v>
      </x:c>
    </x:row>
    <x:row r="3106" ht="15" customHeight="1">
      <x:c r="A3106" s="80" t="n">
        <x:v>46184</x:v>
      </x:c>
      <x:c r="B3106" s="78" t="str">
        <x:v>RM-0120</x:v>
      </x:c>
      <x:c r="C3106" s="78" t="n">
        <x:v>1958.6</x:v>
      </x:c>
    </x:row>
    <x:row r="3107" ht="15" customHeight="1">
      <x:c r="A3107" s="80" t="n">
        <x:v>46177</x:v>
      </x:c>
      <x:c r="B3107" s="78" t="str">
        <x:v>RM-0120</x:v>
      </x:c>
      <x:c r="C3107" s="78" t="n">
        <x:v>2152.7</x:v>
      </x:c>
    </x:row>
    <x:row r="3108" ht="15" customHeight="1">
      <x:c r="A3108" s="80" t="n">
        <x:v>46170</x:v>
      </x:c>
      <x:c r="B3108" s="78" t="str">
        <x:v>RM-0120</x:v>
      </x:c>
      <x:c r="C3108" s="78" t="n">
        <x:v>2653.4</x:v>
      </x:c>
    </x:row>
    <x:row r="3109" ht="15" customHeight="1">
      <x:c r="A3109" s="80" t="n">
        <x:v>46163</x:v>
      </x:c>
      <x:c r="B3109" s="78" t="str">
        <x:v>RM-0120</x:v>
      </x:c>
      <x:c r="C3109" s="78" t="n">
        <x:v>1862.3</x:v>
      </x:c>
    </x:row>
    <x:row r="3110" ht="15" customHeight="1">
      <x:c r="A3110" s="80" t="n">
        <x:v>46156</x:v>
      </x:c>
      <x:c r="B3110" s="78" t="str">
        <x:v>RM-0120</x:v>
      </x:c>
      <x:c r="C3110" s="78" t="n">
        <x:v>2821.4</x:v>
      </x:c>
    </x:row>
    <x:row r="3111" ht="15" customHeight="1">
      <x:c r="A3111" s="80" t="n">
        <x:v>46149</x:v>
      </x:c>
      <x:c r="B3111" s="78" t="str">
        <x:v>RM-0120</x:v>
      </x:c>
      <x:c r="C3111" s="78" t="n">
        <x:v>2497.7</x:v>
      </x:c>
    </x:row>
    <x:row r="3112" ht="15" customHeight="1">
      <x:c r="A3112" s="80" t="n">
        <x:v>46142</x:v>
      </x:c>
      <x:c r="B3112" s="78" t="str">
        <x:v>RM-0120</x:v>
      </x:c>
      <x:c r="C3112" s="78" t="n">
        <x:v>2414.8</x:v>
      </x:c>
    </x:row>
    <x:row r="3113" ht="15" customHeight="1">
      <x:c r="A3113" s="80" t="n">
        <x:v>46135</x:v>
      </x:c>
      <x:c r="B3113" s="78" t="str">
        <x:v>RM-0120</x:v>
      </x:c>
      <x:c r="C3113" s="78" t="n">
        <x:v>2072.9</x:v>
      </x:c>
    </x:row>
    <x:row r="3114" ht="15" customHeight="1">
      <x:c r="A3114" s="80" t="n">
        <x:v>46128</x:v>
      </x:c>
      <x:c r="B3114" s="78" t="str">
        <x:v>RM-0120</x:v>
      </x:c>
      <x:c r="C3114" s="78" t="n">
        <x:v>2753.4</x:v>
      </x:c>
    </x:row>
    <x:row r="3115" ht="15" customHeight="1">
      <x:c r="A3115" s="80" t="n">
        <x:v>46121</x:v>
      </x:c>
      <x:c r="B3115" s="78" t="str">
        <x:v>RM-0120</x:v>
      </x:c>
      <x:c r="C3115" s="78" t="n">
        <x:v>1707.2</x:v>
      </x:c>
    </x:row>
    <x:row r="3116" ht="15" customHeight="1">
      <x:c r="A3116" s="80" t="n">
        <x:v>46114</x:v>
      </x:c>
      <x:c r="B3116" s="78" t="str">
        <x:v>RM-0120</x:v>
      </x:c>
      <x:c r="C3116" s="78" t="n">
        <x:v>2242</x:v>
      </x:c>
    </x:row>
    <x:row r="3117" ht="15" customHeight="1">
      <x:c r="A3117" s="80" t="n">
        <x:v>46107</x:v>
      </x:c>
      <x:c r="B3117" s="78" t="str">
        <x:v>RM-0120</x:v>
      </x:c>
      <x:c r="C3117" s="78" t="n">
        <x:v>2979.5</x:v>
      </x:c>
    </x:row>
    <x:row r="3118" ht="15" customHeight="1">
      <x:c r="A3118" s="80" t="n">
        <x:v>46100</x:v>
      </x:c>
      <x:c r="B3118" s="78" t="str">
        <x:v>RM-0120</x:v>
      </x:c>
      <x:c r="C3118" s="78" t="n">
        <x:v>2182.6</x:v>
      </x:c>
    </x:row>
    <x:row r="3119" ht="15" customHeight="1">
      <x:c r="A3119" s="80" t="n">
        <x:v>46093</x:v>
      </x:c>
      <x:c r="B3119" s="78" t="str">
        <x:v>RM-0120</x:v>
      </x:c>
      <x:c r="C3119" s="78" t="n">
        <x:v>2402.2</x:v>
      </x:c>
    </x:row>
    <x:row r="3120" ht="15" customHeight="1">
      <x:c r="A3120" s="80" t="n">
        <x:v>46086</x:v>
      </x:c>
      <x:c r="B3120" s="78" t="str">
        <x:v>RM-0120</x:v>
      </x:c>
      <x:c r="C3120" s="78" t="n">
        <x:v>2850.9</x:v>
      </x:c>
    </x:row>
    <x:row r="3121" ht="15" customHeight="1">
      <x:c r="A3121" s="80" t="n">
        <x:v>46079</x:v>
      </x:c>
      <x:c r="B3121" s="78" t="str">
        <x:v>RM-0120</x:v>
      </x:c>
      <x:c r="C3121" s="78" t="n">
        <x:v>1641.9</x:v>
      </x:c>
    </x:row>
    <x:row r="3122" ht="15" customHeight="1">
      <x:c r="A3122" s="80" t="n">
        <x:v>46254</x:v>
      </x:c>
      <x:c r="B3122" s="78" t="str">
        <x:v>RM-0121</x:v>
      </x:c>
      <x:c r="C3122" s="78" t="n">
        <x:v>1035.5</x:v>
      </x:c>
    </x:row>
    <x:row r="3123" ht="15" customHeight="1">
      <x:c r="A3123" s="80" t="n">
        <x:v>46247</x:v>
      </x:c>
      <x:c r="B3123" s="78" t="str">
        <x:v>RM-0121</x:v>
      </x:c>
      <x:c r="C3123" s="78" t="n">
        <x:v>1127.9</x:v>
      </x:c>
    </x:row>
    <x:row r="3124" ht="15" customHeight="1">
      <x:c r="A3124" s="80" t="n">
        <x:v>46240</x:v>
      </x:c>
      <x:c r="B3124" s="78" t="str">
        <x:v>RM-0121</x:v>
      </x:c>
      <x:c r="C3124" s="78" t="n">
        <x:v>739.6</x:v>
      </x:c>
    </x:row>
    <x:row r="3125" ht="15" customHeight="1">
      <x:c r="A3125" s="80" t="n">
        <x:v>46233</x:v>
      </x:c>
      <x:c r="B3125" s="78" t="str">
        <x:v>RM-0121</x:v>
      </x:c>
      <x:c r="C3125" s="78" t="n">
        <x:v>1217.8</x:v>
      </x:c>
    </x:row>
    <x:row r="3126" ht="15" customHeight="1">
      <x:c r="A3126" s="80" t="n">
        <x:v>46226</x:v>
      </x:c>
      <x:c r="B3126" s="78" t="str">
        <x:v>RM-0121</x:v>
      </x:c>
      <x:c r="C3126" s="78" t="n">
        <x:v>1177.1</x:v>
      </x:c>
    </x:row>
    <x:row r="3127" ht="15" customHeight="1">
      <x:c r="A3127" s="80" t="n">
        <x:v>46219</x:v>
      </x:c>
      <x:c r="B3127" s="78" t="str">
        <x:v>RM-0121</x:v>
      </x:c>
      <x:c r="C3127" s="78" t="n">
        <x:v>999.5</x:v>
      </x:c>
    </x:row>
    <x:row r="3128" ht="15" customHeight="1">
      <x:c r="A3128" s="80" t="n">
        <x:v>46212</x:v>
      </x:c>
      <x:c r="B3128" s="78" t="str">
        <x:v>RM-0121</x:v>
      </x:c>
      <x:c r="C3128" s="78" t="n">
        <x:v>938</x:v>
      </x:c>
    </x:row>
    <x:row r="3129" ht="15" customHeight="1">
      <x:c r="A3129" s="80" t="n">
        <x:v>46205</x:v>
      </x:c>
      <x:c r="B3129" s="78" t="str">
        <x:v>RM-0121</x:v>
      </x:c>
      <x:c r="C3129" s="78" t="n">
        <x:v>1136.3</x:v>
      </x:c>
    </x:row>
    <x:row r="3130" ht="15" customHeight="1">
      <x:c r="A3130" s="80" t="n">
        <x:v>46198</x:v>
      </x:c>
      <x:c r="B3130" s="78" t="str">
        <x:v>RM-0121</x:v>
      </x:c>
      <x:c r="C3130" s="78" t="n">
        <x:v>1097.6</x:v>
      </x:c>
    </x:row>
    <x:row r="3131" ht="15" customHeight="1">
      <x:c r="A3131" s="80" t="n">
        <x:v>46191</x:v>
      </x:c>
      <x:c r="B3131" s="78" t="str">
        <x:v>RM-0121</x:v>
      </x:c>
      <x:c r="C3131" s="78" t="n">
        <x:v>788.3</x:v>
      </x:c>
    </x:row>
    <x:row r="3132" ht="15" customHeight="1">
      <x:c r="A3132" s="80" t="n">
        <x:v>46184</x:v>
      </x:c>
      <x:c r="B3132" s="78" t="str">
        <x:v>RM-0121</x:v>
      </x:c>
      <x:c r="C3132" s="78" t="n">
        <x:v>795.3</x:v>
      </x:c>
    </x:row>
    <x:row r="3133" ht="15" customHeight="1">
      <x:c r="A3133" s="80" t="n">
        <x:v>46177</x:v>
      </x:c>
      <x:c r="B3133" s="78" t="str">
        <x:v>RM-0121</x:v>
      </x:c>
      <x:c r="C3133" s="78" t="n">
        <x:v>1328.5</x:v>
      </x:c>
    </x:row>
    <x:row r="3134" ht="15" customHeight="1">
      <x:c r="A3134" s="80" t="n">
        <x:v>46170</x:v>
      </x:c>
      <x:c r="B3134" s="78" t="str">
        <x:v>RM-0121</x:v>
      </x:c>
      <x:c r="C3134" s="78" t="n">
        <x:v>1117.1</x:v>
      </x:c>
    </x:row>
    <x:row r="3135" ht="15" customHeight="1">
      <x:c r="A3135" s="80" t="n">
        <x:v>46163</x:v>
      </x:c>
      <x:c r="B3135" s="78" t="str">
        <x:v>RM-0121</x:v>
      </x:c>
      <x:c r="C3135" s="78" t="n">
        <x:v>1384.9</x:v>
      </x:c>
    </x:row>
    <x:row r="3136" ht="15" customHeight="1">
      <x:c r="A3136" s="80" t="n">
        <x:v>46156</x:v>
      </x:c>
      <x:c r="B3136" s="78" t="str">
        <x:v>RM-0121</x:v>
      </x:c>
      <x:c r="C3136" s="78" t="n">
        <x:v>977.5</x:v>
      </x:c>
    </x:row>
    <x:row r="3137" ht="15" customHeight="1">
      <x:c r="A3137" s="80" t="n">
        <x:v>46149</x:v>
      </x:c>
      <x:c r="B3137" s="78" t="str">
        <x:v>RM-0121</x:v>
      </x:c>
      <x:c r="C3137" s="78" t="n">
        <x:v>972.7</x:v>
      </x:c>
    </x:row>
    <x:row r="3138" ht="15" customHeight="1">
      <x:c r="A3138" s="80" t="n">
        <x:v>46142</x:v>
      </x:c>
      <x:c r="B3138" s="78" t="str">
        <x:v>RM-0121</x:v>
      </x:c>
      <x:c r="C3138" s="78" t="n">
        <x:v>872.6</x:v>
      </x:c>
    </x:row>
    <x:row r="3139" ht="15" customHeight="1">
      <x:c r="A3139" s="80" t="n">
        <x:v>46135</x:v>
      </x:c>
      <x:c r="B3139" s="78" t="str">
        <x:v>RM-0121</x:v>
      </x:c>
      <x:c r="C3139" s="78" t="n">
        <x:v>1214.4</x:v>
      </x:c>
    </x:row>
    <x:row r="3140" ht="15" customHeight="1">
      <x:c r="A3140" s="80" t="n">
        <x:v>46128</x:v>
      </x:c>
      <x:c r="B3140" s="78" t="str">
        <x:v>RM-0121</x:v>
      </x:c>
      <x:c r="C3140" s="78" t="n">
        <x:v>1164.5</x:v>
      </x:c>
    </x:row>
    <x:row r="3141" ht="15" customHeight="1">
      <x:c r="A3141" s="80" t="n">
        <x:v>46121</x:v>
      </x:c>
      <x:c r="B3141" s="78" t="str">
        <x:v>RM-0121</x:v>
      </x:c>
      <x:c r="C3141" s="78" t="n">
        <x:v>1369.7</x:v>
      </x:c>
    </x:row>
    <x:row r="3142" ht="15" customHeight="1">
      <x:c r="A3142" s="80" t="n">
        <x:v>46114</x:v>
      </x:c>
      <x:c r="B3142" s="78" t="str">
        <x:v>RM-0121</x:v>
      </x:c>
      <x:c r="C3142" s="78" t="n">
        <x:v>869.6</x:v>
      </x:c>
    </x:row>
    <x:row r="3143" ht="15" customHeight="1">
      <x:c r="A3143" s="80" t="n">
        <x:v>46107</x:v>
      </x:c>
      <x:c r="B3143" s="78" t="str">
        <x:v>RM-0121</x:v>
      </x:c>
      <x:c r="C3143" s="78" t="n">
        <x:v>922.7</x:v>
      </x:c>
    </x:row>
    <x:row r="3144" ht="15" customHeight="1">
      <x:c r="A3144" s="80" t="n">
        <x:v>46100</x:v>
      </x:c>
      <x:c r="B3144" s="78" t="str">
        <x:v>RM-0121</x:v>
      </x:c>
      <x:c r="C3144" s="78" t="n">
        <x:v>851.8</x:v>
      </x:c>
    </x:row>
    <x:row r="3145" ht="15" customHeight="1">
      <x:c r="A3145" s="80" t="n">
        <x:v>46093</x:v>
      </x:c>
      <x:c r="B3145" s="78" t="str">
        <x:v>RM-0121</x:v>
      </x:c>
      <x:c r="C3145" s="78" t="n">
        <x:v>821.3</x:v>
      </x:c>
    </x:row>
    <x:row r="3146" ht="15" customHeight="1">
      <x:c r="A3146" s="80" t="n">
        <x:v>46086</x:v>
      </x:c>
      <x:c r="B3146" s="78" t="str">
        <x:v>RM-0121</x:v>
      </x:c>
      <x:c r="C3146" s="78" t="n">
        <x:v>793.1</x:v>
      </x:c>
    </x:row>
    <x:row r="3147" ht="15" customHeight="1">
      <x:c r="A3147" s="80" t="n">
        <x:v>46079</x:v>
      </x:c>
      <x:c r="B3147" s="78" t="str">
        <x:v>RM-0121</x:v>
      </x:c>
      <x:c r="C3147" s="78" t="n">
        <x:v>840</x:v>
      </x:c>
    </x:row>
    <x:row r="3148" ht="15" customHeight="1">
      <x:c r="A3148" s="80" t="n">
        <x:v>46254</x:v>
      </x:c>
      <x:c r="B3148" s="78" t="str">
        <x:v>RM-0122</x:v>
      </x:c>
      <x:c r="C3148" s="78" t="n">
        <x:v>973</x:v>
      </x:c>
    </x:row>
    <x:row r="3149" ht="15" customHeight="1">
      <x:c r="A3149" s="80" t="n">
        <x:v>46247</x:v>
      </x:c>
      <x:c r="B3149" s="78" t="str">
        <x:v>RM-0122</x:v>
      </x:c>
      <x:c r="C3149" s="78" t="n">
        <x:v>957</x:v>
      </x:c>
    </x:row>
    <x:row r="3150" ht="15" customHeight="1">
      <x:c r="A3150" s="80" t="n">
        <x:v>46240</x:v>
      </x:c>
      <x:c r="B3150" s="78" t="str">
        <x:v>RM-0122</x:v>
      </x:c>
      <x:c r="C3150" s="78" t="n">
        <x:v>896.1</x:v>
      </x:c>
    </x:row>
    <x:row r="3151" ht="15" customHeight="1">
      <x:c r="A3151" s="80" t="n">
        <x:v>46233</x:v>
      </x:c>
      <x:c r="B3151" s="78" t="str">
        <x:v>RM-0122</x:v>
      </x:c>
      <x:c r="C3151" s="78" t="n">
        <x:v>596.7</x:v>
      </x:c>
    </x:row>
    <x:row r="3152" ht="15" customHeight="1">
      <x:c r="A3152" s="80" t="n">
        <x:v>46226</x:v>
      </x:c>
      <x:c r="B3152" s="78" t="str">
        <x:v>RM-0122</x:v>
      </x:c>
      <x:c r="C3152" s="78" t="n">
        <x:v>929.7</x:v>
      </x:c>
    </x:row>
    <x:row r="3153" ht="15" customHeight="1">
      <x:c r="A3153" s="80" t="n">
        <x:v>46219</x:v>
      </x:c>
      <x:c r="B3153" s="78" t="str">
        <x:v>RM-0122</x:v>
      </x:c>
      <x:c r="C3153" s="78" t="n">
        <x:v>737.1</x:v>
      </x:c>
    </x:row>
    <x:row r="3154" ht="15" customHeight="1">
      <x:c r="A3154" s="80" t="n">
        <x:v>46212</x:v>
      </x:c>
      <x:c r="B3154" s="78" t="str">
        <x:v>RM-0122</x:v>
      </x:c>
      <x:c r="C3154" s="78" t="n">
        <x:v>641.3</x:v>
      </x:c>
    </x:row>
    <x:row r="3155" ht="15" customHeight="1">
      <x:c r="A3155" s="80" t="n">
        <x:v>46205</x:v>
      </x:c>
      <x:c r="B3155" s="78" t="str">
        <x:v>RM-0122</x:v>
      </x:c>
      <x:c r="C3155" s="78" t="n">
        <x:v>1029.7</x:v>
      </x:c>
    </x:row>
    <x:row r="3156" ht="15" customHeight="1">
      <x:c r="A3156" s="80" t="n">
        <x:v>46198</x:v>
      </x:c>
      <x:c r="B3156" s="78" t="str">
        <x:v>RM-0122</x:v>
      </x:c>
      <x:c r="C3156" s="78" t="n">
        <x:v>1146.3</x:v>
      </x:c>
    </x:row>
    <x:row r="3157" ht="15" customHeight="1">
      <x:c r="A3157" s="80" t="n">
        <x:v>46191</x:v>
      </x:c>
      <x:c r="B3157" s="78" t="str">
        <x:v>RM-0122</x:v>
      </x:c>
      <x:c r="C3157" s="78" t="n">
        <x:v>1035.5</x:v>
      </x:c>
    </x:row>
    <x:row r="3158" ht="15" customHeight="1">
      <x:c r="A3158" s="80" t="n">
        <x:v>46184</x:v>
      </x:c>
      <x:c r="B3158" s="78" t="str">
        <x:v>RM-0122</x:v>
      </x:c>
      <x:c r="C3158" s="78" t="n">
        <x:v>1201.9</x:v>
      </x:c>
    </x:row>
    <x:row r="3159" ht="15" customHeight="1">
      <x:c r="A3159" s="80" t="n">
        <x:v>46177</x:v>
      </x:c>
      <x:c r="B3159" s="78" t="str">
        <x:v>RM-0122</x:v>
      </x:c>
      <x:c r="C3159" s="78" t="n">
        <x:v>946.1</x:v>
      </x:c>
    </x:row>
    <x:row r="3160" ht="15" customHeight="1">
      <x:c r="A3160" s="80" t="n">
        <x:v>46170</x:v>
      </x:c>
      <x:c r="B3160" s="78" t="str">
        <x:v>RM-0122</x:v>
      </x:c>
      <x:c r="C3160" s="78" t="n">
        <x:v>1199.9</x:v>
      </x:c>
    </x:row>
    <x:row r="3161" ht="15" customHeight="1">
      <x:c r="A3161" s="80" t="n">
        <x:v>46163</x:v>
      </x:c>
      <x:c r="B3161" s="78" t="str">
        <x:v>RM-0122</x:v>
      </x:c>
      <x:c r="C3161" s="78" t="n">
        <x:v>808.1</x:v>
      </x:c>
    </x:row>
    <x:row r="3162" ht="15" customHeight="1">
      <x:c r="A3162" s="80" t="n">
        <x:v>46156</x:v>
      </x:c>
      <x:c r="B3162" s="78" t="str">
        <x:v>RM-0122</x:v>
      </x:c>
      <x:c r="C3162" s="78" t="n">
        <x:v>1229.6</x:v>
      </x:c>
    </x:row>
    <x:row r="3163" ht="15" customHeight="1">
      <x:c r="A3163" s="80" t="n">
        <x:v>46149</x:v>
      </x:c>
      <x:c r="B3163" s="78" t="str">
        <x:v>RM-0122</x:v>
      </x:c>
      <x:c r="C3163" s="78" t="n">
        <x:v>1137.2</x:v>
      </x:c>
    </x:row>
    <x:row r="3164" ht="15" customHeight="1">
      <x:c r="A3164" s="80" t="n">
        <x:v>46142</x:v>
      </x:c>
      <x:c r="B3164" s="78" t="str">
        <x:v>RM-0122</x:v>
      </x:c>
      <x:c r="C3164" s="78" t="n">
        <x:v>839.9</x:v>
      </x:c>
    </x:row>
    <x:row r="3165" ht="15" customHeight="1">
      <x:c r="A3165" s="80" t="n">
        <x:v>46135</x:v>
      </x:c>
      <x:c r="B3165" s="78" t="str">
        <x:v>RM-0122</x:v>
      </x:c>
      <x:c r="C3165" s="78" t="n">
        <x:v>839.5</x:v>
      </x:c>
    </x:row>
    <x:row r="3166" ht="15" customHeight="1">
      <x:c r="A3166" s="80" t="n">
        <x:v>46128</x:v>
      </x:c>
      <x:c r="B3166" s="78" t="str">
        <x:v>RM-0122</x:v>
      </x:c>
      <x:c r="C3166" s="78" t="n">
        <x:v>1146.2</x:v>
      </x:c>
    </x:row>
    <x:row r="3167" ht="15" customHeight="1">
      <x:c r="A3167" s="80" t="n">
        <x:v>46121</x:v>
      </x:c>
      <x:c r="B3167" s="78" t="str">
        <x:v>RM-0122</x:v>
      </x:c>
      <x:c r="C3167" s="78" t="n">
        <x:v>1076</x:v>
      </x:c>
    </x:row>
    <x:row r="3168" ht="15" customHeight="1">
      <x:c r="A3168" s="80" t="n">
        <x:v>46114</x:v>
      </x:c>
      <x:c r="B3168" s="78" t="str">
        <x:v>RM-0122</x:v>
      </x:c>
      <x:c r="C3168" s="78" t="n">
        <x:v>1204.8</x:v>
      </x:c>
    </x:row>
    <x:row r="3169" ht="15" customHeight="1">
      <x:c r="A3169" s="80" t="n">
        <x:v>46107</x:v>
      </x:c>
      <x:c r="B3169" s="78" t="str">
        <x:v>RM-0122</x:v>
      </x:c>
      <x:c r="C3169" s="78" t="n">
        <x:v>942.7</x:v>
      </x:c>
    </x:row>
    <x:row r="3170" ht="15" customHeight="1">
      <x:c r="A3170" s="80" t="n">
        <x:v>46100</x:v>
      </x:c>
      <x:c r="B3170" s="78" t="str">
        <x:v>RM-0122</x:v>
      </x:c>
      <x:c r="C3170" s="78" t="n">
        <x:v>851.1</x:v>
      </x:c>
    </x:row>
    <x:row r="3171" ht="15" customHeight="1">
      <x:c r="A3171" s="80" t="n">
        <x:v>46093</x:v>
      </x:c>
      <x:c r="B3171" s="78" t="str">
        <x:v>RM-0122</x:v>
      </x:c>
      <x:c r="C3171" s="78" t="n">
        <x:v>859.4</x:v>
      </x:c>
    </x:row>
    <x:row r="3172" ht="15" customHeight="1">
      <x:c r="A3172" s="80" t="n">
        <x:v>46086</x:v>
      </x:c>
      <x:c r="B3172" s="78" t="str">
        <x:v>RM-0122</x:v>
      </x:c>
      <x:c r="C3172" s="78" t="n">
        <x:v>847.4</x:v>
      </x:c>
    </x:row>
    <x:row r="3173" ht="15" customHeight="1">
      <x:c r="A3173" s="80" t="n">
        <x:v>46079</x:v>
      </x:c>
      <x:c r="B3173" s="78" t="str">
        <x:v>RM-0122</x:v>
      </x:c>
      <x:c r="C3173" s="78" t="n">
        <x:v>1254.1</x:v>
      </x:c>
    </x:row>
    <x:row r="3174" ht="15" customHeight="1">
      <x:c r="A3174" s="80" t="n">
        <x:v>46254</x:v>
      </x:c>
      <x:c r="B3174" s="78" t="str">
        <x:v>RM-0123</x:v>
      </x:c>
      <x:c r="C3174" s="78" t="n">
        <x:v>507.2</x:v>
      </x:c>
    </x:row>
    <x:row r="3175" ht="15" customHeight="1">
      <x:c r="A3175" s="80" t="n">
        <x:v>46247</x:v>
      </x:c>
      <x:c r="B3175" s="78" t="str">
        <x:v>RM-0123</x:v>
      </x:c>
      <x:c r="C3175" s="78" t="n">
        <x:v>565.1</x:v>
      </x:c>
    </x:row>
    <x:row r="3176" ht="15" customHeight="1">
      <x:c r="A3176" s="80" t="n">
        <x:v>46240</x:v>
      </x:c>
      <x:c r="B3176" s="78" t="str">
        <x:v>RM-0123</x:v>
      </x:c>
      <x:c r="C3176" s="78" t="n">
        <x:v>563.3</x:v>
      </x:c>
    </x:row>
    <x:row r="3177" ht="15" customHeight="1">
      <x:c r="A3177" s="80" t="n">
        <x:v>46233</x:v>
      </x:c>
      <x:c r="B3177" s="78" t="str">
        <x:v>RM-0123</x:v>
      </x:c>
      <x:c r="C3177" s="78" t="n">
        <x:v>691.2</x:v>
      </x:c>
    </x:row>
    <x:row r="3178" ht="15" customHeight="1">
      <x:c r="A3178" s="80" t="n">
        <x:v>46226</x:v>
      </x:c>
      <x:c r="B3178" s="78" t="str">
        <x:v>RM-0123</x:v>
      </x:c>
      <x:c r="C3178" s="78" t="n">
        <x:v>497</x:v>
      </x:c>
    </x:row>
    <x:row r="3179" ht="15" customHeight="1">
      <x:c r="A3179" s="80" t="n">
        <x:v>46219</x:v>
      </x:c>
      <x:c r="B3179" s="78" t="str">
        <x:v>RM-0123</x:v>
      </x:c>
      <x:c r="C3179" s="78" t="n">
        <x:v>845.6</x:v>
      </x:c>
    </x:row>
    <x:row r="3180" ht="15" customHeight="1">
      <x:c r="A3180" s="80" t="n">
        <x:v>46212</x:v>
      </x:c>
      <x:c r="B3180" s="78" t="str">
        <x:v>RM-0123</x:v>
      </x:c>
      <x:c r="C3180" s="78" t="n">
        <x:v>594.4</x:v>
      </x:c>
    </x:row>
    <x:row r="3181" ht="15" customHeight="1">
      <x:c r="A3181" s="80" t="n">
        <x:v>46205</x:v>
      </x:c>
      <x:c r="B3181" s="78" t="str">
        <x:v>RM-0123</x:v>
      </x:c>
      <x:c r="C3181" s="78" t="n">
        <x:v>856.9</x:v>
      </x:c>
    </x:row>
    <x:row r="3182" ht="15" customHeight="1">
      <x:c r="A3182" s="80" t="n">
        <x:v>46198</x:v>
      </x:c>
      <x:c r="B3182" s="78" t="str">
        <x:v>RM-0123</x:v>
      </x:c>
      <x:c r="C3182" s="78" t="n">
        <x:v>545.5</x:v>
      </x:c>
    </x:row>
    <x:row r="3183" ht="15" customHeight="1">
      <x:c r="A3183" s="80" t="n">
        <x:v>46191</x:v>
      </x:c>
      <x:c r="B3183" s="78" t="str">
        <x:v>RM-0123</x:v>
      </x:c>
      <x:c r="C3183" s="78" t="n">
        <x:v>782.3</x:v>
      </x:c>
    </x:row>
    <x:row r="3184" ht="15" customHeight="1">
      <x:c r="A3184" s="80" t="n">
        <x:v>46184</x:v>
      </x:c>
      <x:c r="B3184" s="78" t="str">
        <x:v>RM-0123</x:v>
      </x:c>
      <x:c r="C3184" s="78" t="n">
        <x:v>811.1</x:v>
      </x:c>
    </x:row>
    <x:row r="3185" ht="15" customHeight="1">
      <x:c r="A3185" s="80" t="n">
        <x:v>46177</x:v>
      </x:c>
      <x:c r="B3185" s="78" t="str">
        <x:v>RM-0123</x:v>
      </x:c>
      <x:c r="C3185" s="78" t="n">
        <x:v>586.9</x:v>
      </x:c>
    </x:row>
    <x:row r="3186" ht="15" customHeight="1">
      <x:c r="A3186" s="80" t="n">
        <x:v>46170</x:v>
      </x:c>
      <x:c r="B3186" s="78" t="str">
        <x:v>RM-0123</x:v>
      </x:c>
      <x:c r="C3186" s="78" t="n">
        <x:v>819.9</x:v>
      </x:c>
    </x:row>
    <x:row r="3187" ht="15" customHeight="1">
      <x:c r="A3187" s="80" t="n">
        <x:v>46163</x:v>
      </x:c>
      <x:c r="B3187" s="78" t="str">
        <x:v>RM-0123</x:v>
      </x:c>
      <x:c r="C3187" s="78" t="n">
        <x:v>707.6</x:v>
      </x:c>
    </x:row>
    <x:row r="3188" ht="15" customHeight="1">
      <x:c r="A3188" s="80" t="n">
        <x:v>46156</x:v>
      </x:c>
      <x:c r="B3188" s="78" t="str">
        <x:v>RM-0123</x:v>
      </x:c>
      <x:c r="C3188" s="78" t="n">
        <x:v>962.6</x:v>
      </x:c>
    </x:row>
    <x:row r="3189" ht="15" customHeight="1">
      <x:c r="A3189" s="80" t="n">
        <x:v>46149</x:v>
      </x:c>
      <x:c r="B3189" s="78" t="str">
        <x:v>RM-0123</x:v>
      </x:c>
      <x:c r="C3189" s="78" t="n">
        <x:v>655</x:v>
      </x:c>
    </x:row>
    <x:row r="3190" ht="15" customHeight="1">
      <x:c r="A3190" s="80" t="n">
        <x:v>46142</x:v>
      </x:c>
      <x:c r="B3190" s="78" t="str">
        <x:v>RM-0123</x:v>
      </x:c>
      <x:c r="C3190" s="78" t="n">
        <x:v>944.3</x:v>
      </x:c>
    </x:row>
    <x:row r="3191" ht="15" customHeight="1">
      <x:c r="A3191" s="80" t="n">
        <x:v>46135</x:v>
      </x:c>
      <x:c r="B3191" s="78" t="str">
        <x:v>RM-0123</x:v>
      </x:c>
      <x:c r="C3191" s="78" t="n">
        <x:v>830.6</x:v>
      </x:c>
    </x:row>
    <x:row r="3192" ht="15" customHeight="1">
      <x:c r="A3192" s="80" t="n">
        <x:v>46128</x:v>
      </x:c>
      <x:c r="B3192" s="78" t="str">
        <x:v>RM-0123</x:v>
      </x:c>
      <x:c r="C3192" s="78" t="n">
        <x:v>706.1</x:v>
      </x:c>
    </x:row>
    <x:row r="3193" ht="15" customHeight="1">
      <x:c r="A3193" s="80" t="n">
        <x:v>46121</x:v>
      </x:c>
      <x:c r="B3193" s="78" t="str">
        <x:v>RM-0123</x:v>
      </x:c>
      <x:c r="C3193" s="78" t="n">
        <x:v>589.8</x:v>
      </x:c>
    </x:row>
    <x:row r="3194" ht="15" customHeight="1">
      <x:c r="A3194" s="80" t="n">
        <x:v>46114</x:v>
      </x:c>
      <x:c r="B3194" s="78" t="str">
        <x:v>RM-0123</x:v>
      </x:c>
      <x:c r="C3194" s="78" t="n">
        <x:v>925</x:v>
      </x:c>
    </x:row>
    <x:row r="3195" ht="15" customHeight="1">
      <x:c r="A3195" s="80" t="n">
        <x:v>46107</x:v>
      </x:c>
      <x:c r="B3195" s="78" t="str">
        <x:v>RM-0123</x:v>
      </x:c>
      <x:c r="C3195" s="78" t="n">
        <x:v>962.7</x:v>
      </x:c>
    </x:row>
    <x:row r="3196" ht="15" customHeight="1">
      <x:c r="A3196" s="80" t="n">
        <x:v>46100</x:v>
      </x:c>
      <x:c r="B3196" s="78" t="str">
        <x:v>RM-0123</x:v>
      </x:c>
      <x:c r="C3196" s="78" t="n">
        <x:v>957.1</x:v>
      </x:c>
    </x:row>
    <x:row r="3197" ht="15" customHeight="1">
      <x:c r="A3197" s="80" t="n">
        <x:v>46093</x:v>
      </x:c>
      <x:c r="B3197" s="78" t="str">
        <x:v>RM-0123</x:v>
      </x:c>
      <x:c r="C3197" s="78" t="n">
        <x:v>874.2</x:v>
      </x:c>
    </x:row>
    <x:row r="3198" ht="15" customHeight="1">
      <x:c r="A3198" s="80" t="n">
        <x:v>46086</x:v>
      </x:c>
      <x:c r="B3198" s="78" t="str">
        <x:v>RM-0123</x:v>
      </x:c>
      <x:c r="C3198" s="78" t="n">
        <x:v>614.8</x:v>
      </x:c>
    </x:row>
    <x:row r="3199" ht="15" customHeight="1">
      <x:c r="A3199" s="80" t="n">
        <x:v>46079</x:v>
      </x:c>
      <x:c r="B3199" s="78" t="str">
        <x:v>RM-0123</x:v>
      </x:c>
      <x:c r="C3199" s="78" t="n">
        <x:v>935.2</x:v>
      </x:c>
    </x:row>
    <x:row r="3200" ht="15" customHeight="1">
      <x:c r="A3200" s="80" t="n">
        <x:v>46254</x:v>
      </x:c>
      <x:c r="B3200" s="78" t="str">
        <x:v>RM-0124</x:v>
      </x:c>
      <x:c r="C3200" s="78" t="n">
        <x:v>266.4</x:v>
      </x:c>
    </x:row>
    <x:row r="3201" ht="15" customHeight="1">
      <x:c r="A3201" s="80" t="n">
        <x:v>46247</x:v>
      </x:c>
      <x:c r="B3201" s="78" t="str">
        <x:v>RM-0124</x:v>
      </x:c>
      <x:c r="C3201" s="78" t="n">
        <x:v>199.2</x:v>
      </x:c>
    </x:row>
    <x:row r="3202" ht="15" customHeight="1">
      <x:c r="A3202" s="80" t="n">
        <x:v>46240</x:v>
      </x:c>
      <x:c r="B3202" s="78" t="str">
        <x:v>RM-0124</x:v>
      </x:c>
      <x:c r="C3202" s="78" t="n">
        <x:v>281.2</x:v>
      </x:c>
    </x:row>
    <x:row r="3203" ht="15" customHeight="1">
      <x:c r="A3203" s="80" t="n">
        <x:v>46233</x:v>
      </x:c>
      <x:c r="B3203" s="78" t="str">
        <x:v>RM-0124</x:v>
      </x:c>
      <x:c r="C3203" s="78" t="n">
        <x:v>177.5</x:v>
      </x:c>
    </x:row>
    <x:row r="3204" ht="15" customHeight="1">
      <x:c r="A3204" s="80" t="n">
        <x:v>46226</x:v>
      </x:c>
      <x:c r="B3204" s="78" t="str">
        <x:v>RM-0124</x:v>
      </x:c>
      <x:c r="C3204" s="78" t="n">
        <x:v>275.3</x:v>
      </x:c>
    </x:row>
    <x:row r="3205" ht="15" customHeight="1">
      <x:c r="A3205" s="80" t="n">
        <x:v>46219</x:v>
      </x:c>
      <x:c r="B3205" s="78" t="str">
        <x:v>RM-0124</x:v>
      </x:c>
      <x:c r="C3205" s="78" t="n">
        <x:v>283.6</x:v>
      </x:c>
    </x:row>
    <x:row r="3206" ht="15" customHeight="1">
      <x:c r="A3206" s="80" t="n">
        <x:v>46212</x:v>
      </x:c>
      <x:c r="B3206" s="78" t="str">
        <x:v>RM-0124</x:v>
      </x:c>
      <x:c r="C3206" s="78" t="n">
        <x:v>195.5</x:v>
      </x:c>
    </x:row>
    <x:row r="3207" ht="15" customHeight="1">
      <x:c r="A3207" s="80" t="n">
        <x:v>46205</x:v>
      </x:c>
      <x:c r="B3207" s="78" t="str">
        <x:v>RM-0124</x:v>
      </x:c>
      <x:c r="C3207" s="78" t="n">
        <x:v>251.4</x:v>
      </x:c>
    </x:row>
    <x:row r="3208" ht="15" customHeight="1">
      <x:c r="A3208" s="80" t="n">
        <x:v>46198</x:v>
      </x:c>
      <x:c r="B3208" s="78" t="str">
        <x:v>RM-0124</x:v>
      </x:c>
      <x:c r="C3208" s="78" t="n">
        <x:v>286.8</x:v>
      </x:c>
    </x:row>
    <x:row r="3209" ht="15" customHeight="1">
      <x:c r="A3209" s="80" t="n">
        <x:v>46191</x:v>
      </x:c>
      <x:c r="B3209" s="78" t="str">
        <x:v>RM-0124</x:v>
      </x:c>
      <x:c r="C3209" s="78" t="n">
        <x:v>344.6</x:v>
      </x:c>
    </x:row>
    <x:row r="3210" ht="15" customHeight="1">
      <x:c r="A3210" s="80" t="n">
        <x:v>46184</x:v>
      </x:c>
      <x:c r="B3210" s="78" t="str">
        <x:v>RM-0124</x:v>
      </x:c>
      <x:c r="C3210" s="78" t="n">
        <x:v>270.3</x:v>
      </x:c>
    </x:row>
    <x:row r="3211" ht="15" customHeight="1">
      <x:c r="A3211" s="80" t="n">
        <x:v>46177</x:v>
      </x:c>
      <x:c r="B3211" s="78" t="str">
        <x:v>RM-0124</x:v>
      </x:c>
      <x:c r="C3211" s="78" t="n">
        <x:v>273.8</x:v>
      </x:c>
    </x:row>
    <x:row r="3212" ht="15" customHeight="1">
      <x:c r="A3212" s="80" t="n">
        <x:v>46170</x:v>
      </x:c>
      <x:c r="B3212" s="78" t="str">
        <x:v>RM-0124</x:v>
      </x:c>
      <x:c r="C3212" s="78" t="n">
        <x:v>364.7</x:v>
      </x:c>
    </x:row>
    <x:row r="3213" ht="15" customHeight="1">
      <x:c r="A3213" s="80" t="n">
        <x:v>46163</x:v>
      </x:c>
      <x:c r="B3213" s="78" t="str">
        <x:v>RM-0124</x:v>
      </x:c>
      <x:c r="C3213" s="78" t="n">
        <x:v>218.5</x:v>
      </x:c>
    </x:row>
    <x:row r="3214" ht="15" customHeight="1">
      <x:c r="A3214" s="80" t="n">
        <x:v>46156</x:v>
      </x:c>
      <x:c r="B3214" s="78" t="str">
        <x:v>RM-0124</x:v>
      </x:c>
      <x:c r="C3214" s="78" t="n">
        <x:v>318</x:v>
      </x:c>
    </x:row>
    <x:row r="3215" ht="15" customHeight="1">
      <x:c r="A3215" s="80" t="n">
        <x:v>46149</x:v>
      </x:c>
      <x:c r="B3215" s="78" t="str">
        <x:v>RM-0124</x:v>
      </x:c>
      <x:c r="C3215" s="78" t="n">
        <x:v>317.4</x:v>
      </x:c>
    </x:row>
    <x:row r="3216" ht="15" customHeight="1">
      <x:c r="A3216" s="80" t="n">
        <x:v>46142</x:v>
      </x:c>
      <x:c r="B3216" s="78" t="str">
        <x:v>RM-0124</x:v>
      </x:c>
      <x:c r="C3216" s="78" t="n">
        <x:v>275.9</x:v>
      </x:c>
    </x:row>
    <x:row r="3217" ht="15" customHeight="1">
      <x:c r="A3217" s="80" t="n">
        <x:v>46135</x:v>
      </x:c>
      <x:c r="B3217" s="78" t="str">
        <x:v>RM-0124</x:v>
      </x:c>
      <x:c r="C3217" s="78" t="n">
        <x:v>337</x:v>
      </x:c>
    </x:row>
    <x:row r="3218" ht="15" customHeight="1">
      <x:c r="A3218" s="80" t="n">
        <x:v>46128</x:v>
      </x:c>
      <x:c r="B3218" s="78" t="str">
        <x:v>RM-0124</x:v>
      </x:c>
      <x:c r="C3218" s="78" t="n">
        <x:v>278</x:v>
      </x:c>
    </x:row>
    <x:row r="3219" ht="15" customHeight="1">
      <x:c r="A3219" s="80" t="n">
        <x:v>46121</x:v>
      </x:c>
      <x:c r="B3219" s="78" t="str">
        <x:v>RM-0124</x:v>
      </x:c>
      <x:c r="C3219" s="78" t="n">
        <x:v>314.3</x:v>
      </x:c>
    </x:row>
    <x:row r="3220" ht="15" customHeight="1">
      <x:c r="A3220" s="80" t="n">
        <x:v>46114</x:v>
      </x:c>
      <x:c r="B3220" s="78" t="str">
        <x:v>RM-0124</x:v>
      </x:c>
      <x:c r="C3220" s="78" t="n">
        <x:v>275.6</x:v>
      </x:c>
    </x:row>
    <x:row r="3221" ht="15" customHeight="1">
      <x:c r="A3221" s="80" t="n">
        <x:v>46107</x:v>
      </x:c>
      <x:c r="B3221" s="78" t="str">
        <x:v>RM-0124</x:v>
      </x:c>
      <x:c r="C3221" s="78" t="n">
        <x:v>364.4</x:v>
      </x:c>
    </x:row>
    <x:row r="3222" ht="15" customHeight="1">
      <x:c r="A3222" s="80" t="n">
        <x:v>46100</x:v>
      </x:c>
      <x:c r="B3222" s="78" t="str">
        <x:v>RM-0124</x:v>
      </x:c>
      <x:c r="C3222" s="78" t="n">
        <x:v>227.5</x:v>
      </x:c>
    </x:row>
    <x:row r="3223" ht="15" customHeight="1">
      <x:c r="A3223" s="80" t="n">
        <x:v>46093</x:v>
      </x:c>
      <x:c r="B3223" s="78" t="str">
        <x:v>RM-0124</x:v>
      </x:c>
      <x:c r="C3223" s="78" t="n">
        <x:v>242.3</x:v>
      </x:c>
    </x:row>
    <x:row r="3224" ht="15" customHeight="1">
      <x:c r="A3224" s="80" t="n">
        <x:v>46086</x:v>
      </x:c>
      <x:c r="B3224" s="78" t="str">
        <x:v>RM-0124</x:v>
      </x:c>
      <x:c r="C3224" s="78" t="n">
        <x:v>307.4</x:v>
      </x:c>
    </x:row>
    <x:row r="3225" ht="15" customHeight="1">
      <x:c r="A3225" s="80" t="n">
        <x:v>46079</x:v>
      </x:c>
      <x:c r="B3225" s="78" t="str">
        <x:v>RM-0124</x:v>
      </x:c>
      <x:c r="C3225" s="78" t="n">
        <x:v>256.6</x:v>
      </x:c>
    </x:row>
    <x:row r="3226" ht="15" customHeight="1">
      <x:c r="A3226" s="80" t="n">
        <x:v>46254</x:v>
      </x:c>
      <x:c r="B3226" s="78" t="str">
        <x:v>RM-0125</x:v>
      </x:c>
      <x:c r="C3226" s="78" t="n">
        <x:v>1021</x:v>
      </x:c>
    </x:row>
    <x:row r="3227" ht="15" customHeight="1">
      <x:c r="A3227" s="80" t="n">
        <x:v>46247</x:v>
      </x:c>
      <x:c r="B3227" s="78" t="str">
        <x:v>RM-0125</x:v>
      </x:c>
      <x:c r="C3227" s="78" t="n">
        <x:v>1103.4</x:v>
      </x:c>
    </x:row>
    <x:row r="3228" ht="15" customHeight="1">
      <x:c r="A3228" s="80" t="n">
        <x:v>46240</x:v>
      </x:c>
      <x:c r="B3228" s="78" t="str">
        <x:v>RM-0125</x:v>
      </x:c>
      <x:c r="C3228" s="78" t="n">
        <x:v>1380.9</x:v>
      </x:c>
    </x:row>
    <x:row r="3229" ht="15" customHeight="1">
      <x:c r="A3229" s="80" t="n">
        <x:v>46233</x:v>
      </x:c>
      <x:c r="B3229" s="78" t="str">
        <x:v>RM-0125</x:v>
      </x:c>
      <x:c r="C3229" s="78" t="n">
        <x:v>1021.6</x:v>
      </x:c>
    </x:row>
    <x:row r="3230" ht="15" customHeight="1">
      <x:c r="A3230" s="80" t="n">
        <x:v>46226</x:v>
      </x:c>
      <x:c r="B3230" s="78" t="str">
        <x:v>RM-0125</x:v>
      </x:c>
      <x:c r="C3230" s="78" t="n">
        <x:v>1017.3</x:v>
      </x:c>
    </x:row>
    <x:row r="3231" ht="15" customHeight="1">
      <x:c r="A3231" s="80" t="n">
        <x:v>46219</x:v>
      </x:c>
      <x:c r="B3231" s="78" t="str">
        <x:v>RM-0125</x:v>
      </x:c>
      <x:c r="C3231" s="78" t="n">
        <x:v>1159.8</x:v>
      </x:c>
    </x:row>
    <x:row r="3232" ht="15" customHeight="1">
      <x:c r="A3232" s="80" t="n">
        <x:v>46212</x:v>
      </x:c>
      <x:c r="B3232" s="78" t="str">
        <x:v>RM-0125</x:v>
      </x:c>
      <x:c r="C3232" s="78" t="n">
        <x:v>1478.6</x:v>
      </x:c>
    </x:row>
    <x:row r="3233" ht="15" customHeight="1">
      <x:c r="A3233" s="80" t="n">
        <x:v>46205</x:v>
      </x:c>
      <x:c r="B3233" s="78" t="str">
        <x:v>RM-0125</x:v>
      </x:c>
      <x:c r="C3233" s="78" t="n">
        <x:v>1252.8</x:v>
      </x:c>
    </x:row>
    <x:row r="3234" ht="15" customHeight="1">
      <x:c r="A3234" s="80" t="n">
        <x:v>46198</x:v>
      </x:c>
      <x:c r="B3234" s="78" t="str">
        <x:v>RM-0125</x:v>
      </x:c>
      <x:c r="C3234" s="78" t="n">
        <x:v>1020.4</x:v>
      </x:c>
    </x:row>
    <x:row r="3235" ht="15" customHeight="1">
      <x:c r="A3235" s="80" t="n">
        <x:v>46191</x:v>
      </x:c>
      <x:c r="B3235" s="78" t="str">
        <x:v>RM-0125</x:v>
      </x:c>
      <x:c r="C3235" s="78" t="n">
        <x:v>908.7</x:v>
      </x:c>
    </x:row>
    <x:row r="3236" ht="15" customHeight="1">
      <x:c r="A3236" s="80" t="n">
        <x:v>46184</x:v>
      </x:c>
      <x:c r="B3236" s="78" t="str">
        <x:v>RM-0125</x:v>
      </x:c>
      <x:c r="C3236" s="78" t="n">
        <x:v>1020.8</x:v>
      </x:c>
    </x:row>
    <x:row r="3237" ht="15" customHeight="1">
      <x:c r="A3237" s="80" t="n">
        <x:v>46177</x:v>
      </x:c>
      <x:c r="B3237" s="78" t="str">
        <x:v>RM-0125</x:v>
      </x:c>
      <x:c r="C3237" s="78" t="n">
        <x:v>1098.5</x:v>
      </x:c>
    </x:row>
    <x:row r="3238" ht="15" customHeight="1">
      <x:c r="A3238" s="80" t="n">
        <x:v>46170</x:v>
      </x:c>
      <x:c r="B3238" s="78" t="str">
        <x:v>RM-0125</x:v>
      </x:c>
      <x:c r="C3238" s="78" t="n">
        <x:v>1260.9</x:v>
      </x:c>
    </x:row>
    <x:row r="3239" ht="15" customHeight="1">
      <x:c r="A3239" s="80" t="n">
        <x:v>46163</x:v>
      </x:c>
      <x:c r="B3239" s="78" t="str">
        <x:v>RM-0125</x:v>
      </x:c>
      <x:c r="C3239" s="78" t="n">
        <x:v>902.8</x:v>
      </x:c>
    </x:row>
    <x:row r="3240" ht="15" customHeight="1">
      <x:c r="A3240" s="80" t="n">
        <x:v>46156</x:v>
      </x:c>
      <x:c r="B3240" s="78" t="str">
        <x:v>RM-0125</x:v>
      </x:c>
      <x:c r="C3240" s="78" t="n">
        <x:v>1334.2</x:v>
      </x:c>
    </x:row>
    <x:row r="3241" ht="15" customHeight="1">
      <x:c r="A3241" s="80" t="n">
        <x:v>46149</x:v>
      </x:c>
      <x:c r="B3241" s="78" t="str">
        <x:v>RM-0125</x:v>
      </x:c>
      <x:c r="C3241" s="78" t="n">
        <x:v>1196.9</x:v>
      </x:c>
    </x:row>
    <x:row r="3242" ht="15" customHeight="1">
      <x:c r="A3242" s="80" t="n">
        <x:v>46142</x:v>
      </x:c>
      <x:c r="B3242" s="78" t="str">
        <x:v>RM-0125</x:v>
      </x:c>
      <x:c r="C3242" s="78" t="n">
        <x:v>1081.1</x:v>
      </x:c>
    </x:row>
    <x:row r="3243" ht="15" customHeight="1">
      <x:c r="A3243" s="80" t="n">
        <x:v>46135</x:v>
      </x:c>
      <x:c r="B3243" s="78" t="str">
        <x:v>RM-0125</x:v>
      </x:c>
      <x:c r="C3243" s="78" t="n">
        <x:v>1524.3</x:v>
      </x:c>
    </x:row>
    <x:row r="3244" ht="15" customHeight="1">
      <x:c r="A3244" s="80" t="n">
        <x:v>46128</x:v>
      </x:c>
      <x:c r="B3244" s="78" t="str">
        <x:v>RM-0125</x:v>
      </x:c>
      <x:c r="C3244" s="78" t="n">
        <x:v>1399</x:v>
      </x:c>
    </x:row>
    <x:row r="3245" ht="15" customHeight="1">
      <x:c r="A3245" s="80" t="n">
        <x:v>46121</x:v>
      </x:c>
      <x:c r="B3245" s="78" t="str">
        <x:v>RM-0125</x:v>
      </x:c>
      <x:c r="C3245" s="78" t="n">
        <x:v>1146.4</x:v>
      </x:c>
    </x:row>
    <x:row r="3246" ht="15" customHeight="1">
      <x:c r="A3246" s="80" t="n">
        <x:v>46114</x:v>
      </x:c>
      <x:c r="B3246" s="78" t="str">
        <x:v>RM-0125</x:v>
      </x:c>
      <x:c r="C3246" s="78" t="n">
        <x:v>1649.1</x:v>
      </x:c>
    </x:row>
    <x:row r="3247" ht="15" customHeight="1">
      <x:c r="A3247" s="80" t="n">
        <x:v>46107</x:v>
      </x:c>
      <x:c r="B3247" s="78" t="str">
        <x:v>RM-0125</x:v>
      </x:c>
      <x:c r="C3247" s="78" t="n">
        <x:v>1373</x:v>
      </x:c>
    </x:row>
    <x:row r="3248" ht="15" customHeight="1">
      <x:c r="A3248" s="80" t="n">
        <x:v>46100</x:v>
      </x:c>
      <x:c r="B3248" s="78" t="str">
        <x:v>RM-0125</x:v>
      </x:c>
      <x:c r="C3248" s="78" t="n">
        <x:v>1531.6</x:v>
      </x:c>
    </x:row>
    <x:row r="3249" ht="15" customHeight="1">
      <x:c r="A3249" s="80" t="n">
        <x:v>46093</x:v>
      </x:c>
      <x:c r="B3249" s="78" t="str">
        <x:v>RM-0125</x:v>
      </x:c>
      <x:c r="C3249" s="78" t="n">
        <x:v>1484.6</x:v>
      </x:c>
    </x:row>
    <x:row r="3250" ht="15" customHeight="1">
      <x:c r="A3250" s="80" t="n">
        <x:v>46086</x:v>
      </x:c>
      <x:c r="B3250" s="78" t="str">
        <x:v>RM-0125</x:v>
      </x:c>
      <x:c r="C3250" s="78" t="n">
        <x:v>1226.1</x:v>
      </x:c>
    </x:row>
    <x:row r="3251" ht="15" customHeight="1">
      <x:c r="A3251" s="80" t="n">
        <x:v>46079</x:v>
      </x:c>
      <x:c r="B3251" s="78" t="str">
        <x:v>RM-0125</x:v>
      </x:c>
      <x:c r="C3251" s="78" t="n">
        <x:v>976.6</x:v>
      </x:c>
    </x:row>
    <x:row r="3252" ht="15" customHeight="1">
      <x:c r="A3252" s="80" t="n">
        <x:v>46254</x:v>
      </x:c>
      <x:c r="B3252" s="78" t="str">
        <x:v>RM-0126</x:v>
      </x:c>
      <x:c r="C3252" s="78" t="n">
        <x:v>2252.3</x:v>
      </x:c>
    </x:row>
    <x:row r="3253" ht="15" customHeight="1">
      <x:c r="A3253" s="80" t="n">
        <x:v>46247</x:v>
      </x:c>
      <x:c r="B3253" s="78" t="str">
        <x:v>RM-0126</x:v>
      </x:c>
      <x:c r="C3253" s="78" t="n">
        <x:v>1938.3</x:v>
      </x:c>
    </x:row>
    <x:row r="3254" ht="15" customHeight="1">
      <x:c r="A3254" s="80" t="n">
        <x:v>46240</x:v>
      </x:c>
      <x:c r="B3254" s="78" t="str">
        <x:v>RM-0126</x:v>
      </x:c>
      <x:c r="C3254" s="78" t="n">
        <x:v>2875.8</x:v>
      </x:c>
    </x:row>
    <x:row r="3255" ht="15" customHeight="1">
      <x:c r="A3255" s="80" t="n">
        <x:v>46233</x:v>
      </x:c>
      <x:c r="B3255" s="78" t="str">
        <x:v>RM-0126</x:v>
      </x:c>
      <x:c r="C3255" s="78" t="n">
        <x:v>2016.9</x:v>
      </x:c>
    </x:row>
    <x:row r="3256" ht="15" customHeight="1">
      <x:c r="A3256" s="80" t="n">
        <x:v>46226</x:v>
      </x:c>
      <x:c r="B3256" s="78" t="str">
        <x:v>RM-0126</x:v>
      </x:c>
      <x:c r="C3256" s="78" t="n">
        <x:v>1765.7</x:v>
      </x:c>
    </x:row>
    <x:row r="3257" ht="15" customHeight="1">
      <x:c r="A3257" s="80" t="n">
        <x:v>46219</x:v>
      </x:c>
      <x:c r="B3257" s="78" t="str">
        <x:v>RM-0126</x:v>
      </x:c>
      <x:c r="C3257" s="78" t="n">
        <x:v>1951.3</x:v>
      </x:c>
    </x:row>
    <x:row r="3258" ht="15" customHeight="1">
      <x:c r="A3258" s="80" t="n">
        <x:v>46212</x:v>
      </x:c>
      <x:c r="B3258" s="78" t="str">
        <x:v>RM-0126</x:v>
      </x:c>
      <x:c r="C3258" s="78" t="n">
        <x:v>1752.7</x:v>
      </x:c>
    </x:row>
    <x:row r="3259" ht="15" customHeight="1">
      <x:c r="A3259" s="80" t="n">
        <x:v>46205</x:v>
      </x:c>
      <x:c r="B3259" s="78" t="str">
        <x:v>RM-0126</x:v>
      </x:c>
      <x:c r="C3259" s="78" t="n">
        <x:v>2200.8</x:v>
      </x:c>
    </x:row>
    <x:row r="3260" ht="15" customHeight="1">
      <x:c r="A3260" s="80" t="n">
        <x:v>46198</x:v>
      </x:c>
      <x:c r="B3260" s="78" t="str">
        <x:v>RM-0126</x:v>
      </x:c>
      <x:c r="C3260" s="78" t="n">
        <x:v>2036.4</x:v>
      </x:c>
    </x:row>
    <x:row r="3261" ht="15" customHeight="1">
      <x:c r="A3261" s="80" t="n">
        <x:v>46191</x:v>
      </x:c>
      <x:c r="B3261" s="78" t="str">
        <x:v>RM-0126</x:v>
      </x:c>
      <x:c r="C3261" s="78" t="n">
        <x:v>1989.3</x:v>
      </x:c>
    </x:row>
    <x:row r="3262" ht="15" customHeight="1">
      <x:c r="A3262" s="80" t="n">
        <x:v>46184</x:v>
      </x:c>
      <x:c r="B3262" s="78" t="str">
        <x:v>RM-0126</x:v>
      </x:c>
      <x:c r="C3262" s="78" t="n">
        <x:v>2572.9</x:v>
      </x:c>
    </x:row>
    <x:row r="3263" ht="15" customHeight="1">
      <x:c r="A3263" s="80" t="n">
        <x:v>46177</x:v>
      </x:c>
      <x:c r="B3263" s="78" t="str">
        <x:v>RM-0126</x:v>
      </x:c>
      <x:c r="C3263" s="78" t="n">
        <x:v>2981.5</x:v>
      </x:c>
    </x:row>
    <x:row r="3264" ht="15" customHeight="1">
      <x:c r="A3264" s="80" t="n">
        <x:v>46170</x:v>
      </x:c>
      <x:c r="B3264" s="78" t="str">
        <x:v>RM-0126</x:v>
      </x:c>
      <x:c r="C3264" s="78" t="n">
        <x:v>3366.8</x:v>
      </x:c>
    </x:row>
    <x:row r="3265" ht="15" customHeight="1">
      <x:c r="A3265" s="80" t="n">
        <x:v>46163</x:v>
      </x:c>
      <x:c r="B3265" s="78" t="str">
        <x:v>RM-0126</x:v>
      </x:c>
      <x:c r="C3265" s="78" t="n">
        <x:v>1992.4</x:v>
      </x:c>
    </x:row>
    <x:row r="3266" ht="15" customHeight="1">
      <x:c r="A3266" s="80" t="n">
        <x:v>46156</x:v>
      </x:c>
      <x:c r="B3266" s="78" t="str">
        <x:v>RM-0126</x:v>
      </x:c>
      <x:c r="C3266" s="78" t="n">
        <x:v>3278.4</x:v>
      </x:c>
    </x:row>
    <x:row r="3267" ht="15" customHeight="1">
      <x:c r="A3267" s="80" t="n">
        <x:v>46149</x:v>
      </x:c>
      <x:c r="B3267" s="78" t="str">
        <x:v>RM-0126</x:v>
      </x:c>
      <x:c r="C3267" s="78" t="n">
        <x:v>3122.4</x:v>
      </x:c>
    </x:row>
    <x:row r="3268" ht="15" customHeight="1">
      <x:c r="A3268" s="80" t="n">
        <x:v>46142</x:v>
      </x:c>
      <x:c r="B3268" s="78" t="str">
        <x:v>RM-0126</x:v>
      </x:c>
      <x:c r="C3268" s="78" t="n">
        <x:v>3003.1</x:v>
      </x:c>
    </x:row>
    <x:row r="3269" ht="15" customHeight="1">
      <x:c r="A3269" s="80" t="n">
        <x:v>46135</x:v>
      </x:c>
      <x:c r="B3269" s="78" t="str">
        <x:v>RM-0126</x:v>
      </x:c>
      <x:c r="C3269" s="78" t="n">
        <x:v>3304.1</x:v>
      </x:c>
    </x:row>
    <x:row r="3270" ht="15" customHeight="1">
      <x:c r="A3270" s="80" t="n">
        <x:v>46128</x:v>
      </x:c>
      <x:c r="B3270" s="78" t="str">
        <x:v>RM-0126</x:v>
      </x:c>
      <x:c r="C3270" s="78" t="n">
        <x:v>3261.6</x:v>
      </x:c>
    </x:row>
    <x:row r="3271" ht="15" customHeight="1">
      <x:c r="A3271" s="80" t="n">
        <x:v>46121</x:v>
      </x:c>
      <x:c r="B3271" s="78" t="str">
        <x:v>RM-0126</x:v>
      </x:c>
      <x:c r="C3271" s="78" t="n">
        <x:v>3213.1</x:v>
      </x:c>
    </x:row>
    <x:row r="3272" ht="15" customHeight="1">
      <x:c r="A3272" s="80" t="n">
        <x:v>46114</x:v>
      </x:c>
      <x:c r="B3272" s="78" t="str">
        <x:v>RM-0126</x:v>
      </x:c>
      <x:c r="C3272" s="78" t="n">
        <x:v>3476.5</x:v>
      </x:c>
    </x:row>
    <x:row r="3273" ht="15" customHeight="1">
      <x:c r="A3273" s="80" t="n">
        <x:v>46107</x:v>
      </x:c>
      <x:c r="B3273" s="78" t="str">
        <x:v>RM-0126</x:v>
      </x:c>
      <x:c r="C3273" s="78" t="n">
        <x:v>3558</x:v>
      </x:c>
    </x:row>
    <x:row r="3274" ht="15" customHeight="1">
      <x:c r="A3274" s="80" t="n">
        <x:v>46100</x:v>
      </x:c>
      <x:c r="B3274" s="78" t="str">
        <x:v>RM-0126</x:v>
      </x:c>
      <x:c r="C3274" s="78" t="n">
        <x:v>2622.3</x:v>
      </x:c>
    </x:row>
    <x:row r="3275" ht="15" customHeight="1">
      <x:c r="A3275" s="80" t="n">
        <x:v>46093</x:v>
      </x:c>
      <x:c r="B3275" s="78" t="str">
        <x:v>RM-0126</x:v>
      </x:c>
      <x:c r="C3275" s="78" t="n">
        <x:v>3122</x:v>
      </x:c>
    </x:row>
    <x:row r="3276" ht="15" customHeight="1">
      <x:c r="A3276" s="80" t="n">
        <x:v>46086</x:v>
      </x:c>
      <x:c r="B3276" s="78" t="str">
        <x:v>RM-0126</x:v>
      </x:c>
      <x:c r="C3276" s="78" t="n">
        <x:v>2195.9</x:v>
      </x:c>
    </x:row>
    <x:row r="3277" ht="15" customHeight="1">
      <x:c r="A3277" s="80" t="n">
        <x:v>46079</x:v>
      </x:c>
      <x:c r="B3277" s="78" t="str">
        <x:v>RM-0126</x:v>
      </x:c>
      <x:c r="C3277" s="78" t="n">
        <x:v>3256.6</x:v>
      </x:c>
    </x:row>
    <x:row r="3278" ht="15" customHeight="1">
      <x:c r="A3278" s="80" t="n">
        <x:v>46254</x:v>
      </x:c>
      <x:c r="B3278" s="78" t="str">
        <x:v>RM-0127</x:v>
      </x:c>
      <x:c r="C3278" s="78" t="n">
        <x:v>963.6</x:v>
      </x:c>
    </x:row>
    <x:row r="3279" ht="15" customHeight="1">
      <x:c r="A3279" s="80" t="n">
        <x:v>46247</x:v>
      </x:c>
      <x:c r="B3279" s="78" t="str">
        <x:v>RM-0127</x:v>
      </x:c>
      <x:c r="C3279" s="78" t="n">
        <x:v>1564.8</x:v>
      </x:c>
    </x:row>
    <x:row r="3280" ht="15" customHeight="1">
      <x:c r="A3280" s="80" t="n">
        <x:v>46240</x:v>
      </x:c>
      <x:c r="B3280" s="78" t="str">
        <x:v>RM-0127</x:v>
      </x:c>
      <x:c r="C3280" s="78" t="n">
        <x:v>1485</x:v>
      </x:c>
    </x:row>
    <x:row r="3281" ht="15" customHeight="1">
      <x:c r="A3281" s="80" t="n">
        <x:v>46233</x:v>
      </x:c>
      <x:c r="B3281" s="78" t="str">
        <x:v>RM-0127</x:v>
      </x:c>
      <x:c r="C3281" s="78" t="n">
        <x:v>1184.3</x:v>
      </x:c>
    </x:row>
    <x:row r="3282" ht="15" customHeight="1">
      <x:c r="A3282" s="80" t="n">
        <x:v>46226</x:v>
      </x:c>
      <x:c r="B3282" s="78" t="str">
        <x:v>RM-0127</x:v>
      </x:c>
      <x:c r="C3282" s="78" t="n">
        <x:v>1736.5</x:v>
      </x:c>
    </x:row>
    <x:row r="3283" ht="15" customHeight="1">
      <x:c r="A3283" s="80" t="n">
        <x:v>46219</x:v>
      </x:c>
      <x:c r="B3283" s="78" t="str">
        <x:v>RM-0127</x:v>
      </x:c>
      <x:c r="C3283" s="78" t="n">
        <x:v>1858.7</x:v>
      </x:c>
    </x:row>
    <x:row r="3284" ht="15" customHeight="1">
      <x:c r="A3284" s="80" t="n">
        <x:v>46212</x:v>
      </x:c>
      <x:c r="B3284" s="78" t="str">
        <x:v>RM-0127</x:v>
      </x:c>
      <x:c r="C3284" s="78" t="n">
        <x:v>1197.4</x:v>
      </x:c>
    </x:row>
    <x:row r="3285" ht="15" customHeight="1">
      <x:c r="A3285" s="80" t="n">
        <x:v>46205</x:v>
      </x:c>
      <x:c r="B3285" s="78" t="str">
        <x:v>RM-0127</x:v>
      </x:c>
      <x:c r="C3285" s="78" t="n">
        <x:v>1890.2</x:v>
      </x:c>
    </x:row>
    <x:row r="3286" ht="15" customHeight="1">
      <x:c r="A3286" s="80" t="n">
        <x:v>46198</x:v>
      </x:c>
      <x:c r="B3286" s="78" t="str">
        <x:v>RM-0127</x:v>
      </x:c>
      <x:c r="C3286" s="78" t="n">
        <x:v>1815.9</x:v>
      </x:c>
    </x:row>
    <x:row r="3287" ht="15" customHeight="1">
      <x:c r="A3287" s="80" t="n">
        <x:v>46191</x:v>
      </x:c>
      <x:c r="B3287" s="78" t="str">
        <x:v>RM-0127</x:v>
      </x:c>
      <x:c r="C3287" s="78" t="n">
        <x:v>1999.5</x:v>
      </x:c>
    </x:row>
    <x:row r="3288" ht="15" customHeight="1">
      <x:c r="A3288" s="80" t="n">
        <x:v>46184</x:v>
      </x:c>
      <x:c r="B3288" s="78" t="str">
        <x:v>RM-0127</x:v>
      </x:c>
      <x:c r="C3288" s="78" t="n">
        <x:v>2069</x:v>
      </x:c>
    </x:row>
    <x:row r="3289" ht="15" customHeight="1">
      <x:c r="A3289" s="80" t="n">
        <x:v>46177</x:v>
      </x:c>
      <x:c r="B3289" s="78" t="str">
        <x:v>RM-0127</x:v>
      </x:c>
      <x:c r="C3289" s="78" t="n">
        <x:v>1600.3</x:v>
      </x:c>
    </x:row>
    <x:row r="3290" ht="15" customHeight="1">
      <x:c r="A3290" s="80" t="n">
        <x:v>46170</x:v>
      </x:c>
      <x:c r="B3290" s="78" t="str">
        <x:v>RM-0127</x:v>
      </x:c>
      <x:c r="C3290" s="78" t="n">
        <x:v>1662.4</x:v>
      </x:c>
    </x:row>
    <x:row r="3291" ht="15" customHeight="1">
      <x:c r="A3291" s="80" t="n">
        <x:v>46163</x:v>
      </x:c>
      <x:c r="B3291" s="78" t="str">
        <x:v>RM-0127</x:v>
      </x:c>
      <x:c r="C3291" s="78" t="n">
        <x:v>1442.6</x:v>
      </x:c>
    </x:row>
    <x:row r="3292" ht="15" customHeight="1">
      <x:c r="A3292" s="80" t="n">
        <x:v>46156</x:v>
      </x:c>
      <x:c r="B3292" s="78" t="str">
        <x:v>RM-0127</x:v>
      </x:c>
      <x:c r="C3292" s="78" t="n">
        <x:v>1672.9</x:v>
      </x:c>
    </x:row>
    <x:row r="3293" ht="15" customHeight="1">
      <x:c r="A3293" s="80" t="n">
        <x:v>46149</x:v>
      </x:c>
      <x:c r="B3293" s="78" t="str">
        <x:v>RM-0127</x:v>
      </x:c>
      <x:c r="C3293" s="78" t="n">
        <x:v>2183.7</x:v>
      </x:c>
    </x:row>
    <x:row r="3294" ht="15" customHeight="1">
      <x:c r="A3294" s="80" t="n">
        <x:v>46142</x:v>
      </x:c>
      <x:c r="B3294" s="78" t="str">
        <x:v>RM-0127</x:v>
      </x:c>
      <x:c r="C3294" s="78" t="n">
        <x:v>1445.4</x:v>
      </x:c>
    </x:row>
    <x:row r="3295" ht="15" customHeight="1">
      <x:c r="A3295" s="80" t="n">
        <x:v>46135</x:v>
      </x:c>
      <x:c r="B3295" s="78" t="str">
        <x:v>RM-0127</x:v>
      </x:c>
      <x:c r="C3295" s="78" t="n">
        <x:v>1436.5</x:v>
      </x:c>
    </x:row>
    <x:row r="3296" ht="15" customHeight="1">
      <x:c r="A3296" s="80" t="n">
        <x:v>46128</x:v>
      </x:c>
      <x:c r="B3296" s="78" t="str">
        <x:v>RM-0127</x:v>
      </x:c>
      <x:c r="C3296" s="78" t="n">
        <x:v>2018.2</x:v>
      </x:c>
    </x:row>
    <x:row r="3297" ht="15" customHeight="1">
      <x:c r="A3297" s="80" t="n">
        <x:v>46121</x:v>
      </x:c>
      <x:c r="B3297" s="78" t="str">
        <x:v>RM-0127</x:v>
      </x:c>
      <x:c r="C3297" s="78" t="n">
        <x:v>1250.3</x:v>
      </x:c>
    </x:row>
    <x:row r="3298" ht="15" customHeight="1">
      <x:c r="A3298" s="80" t="n">
        <x:v>46114</x:v>
      </x:c>
      <x:c r="B3298" s="78" t="str">
        <x:v>RM-0127</x:v>
      </x:c>
      <x:c r="C3298" s="78" t="n">
        <x:v>1623.7</x:v>
      </x:c>
    </x:row>
    <x:row r="3299" ht="15" customHeight="1">
      <x:c r="A3299" s="80" t="n">
        <x:v>46107</x:v>
      </x:c>
      <x:c r="B3299" s="78" t="str">
        <x:v>RM-0127</x:v>
      </x:c>
      <x:c r="C3299" s="78" t="n">
        <x:v>1754.9</x:v>
      </x:c>
    </x:row>
    <x:row r="3300" ht="15" customHeight="1">
      <x:c r="A3300" s="80" t="n">
        <x:v>46100</x:v>
      </x:c>
      <x:c r="B3300" s="78" t="str">
        <x:v>RM-0127</x:v>
      </x:c>
      <x:c r="C3300" s="78" t="n">
        <x:v>1262.2</x:v>
      </x:c>
    </x:row>
    <x:row r="3301" ht="15" customHeight="1">
      <x:c r="A3301" s="80" t="n">
        <x:v>46093</x:v>
      </x:c>
      <x:c r="B3301" s="78" t="str">
        <x:v>RM-0127</x:v>
      </x:c>
      <x:c r="C3301" s="78" t="n">
        <x:v>1671.8</x:v>
      </x:c>
    </x:row>
    <x:row r="3302" ht="15" customHeight="1">
      <x:c r="A3302" s="80" t="n">
        <x:v>46086</x:v>
      </x:c>
      <x:c r="B3302" s="78" t="str">
        <x:v>RM-0127</x:v>
      </x:c>
      <x:c r="C3302" s="78" t="n">
        <x:v>1869.8</x:v>
      </x:c>
    </x:row>
    <x:row r="3303" ht="15" customHeight="1">
      <x:c r="A3303" s="80" t="n">
        <x:v>46079</x:v>
      </x:c>
      <x:c r="B3303" s="78" t="str">
        <x:v>RM-0127</x:v>
      </x:c>
      <x:c r="C3303" s="78" t="n">
        <x:v>1698.9</x:v>
      </x:c>
    </x:row>
    <x:row r="3304" ht="15" customHeight="1">
      <x:c r="A3304" s="80" t="n">
        <x:v>46254</x:v>
      </x:c>
      <x:c r="B3304" s="78" t="str">
        <x:v>RM-0128</x:v>
      </x:c>
      <x:c r="C3304" s="78" t="n">
        <x:v>333.6</x:v>
      </x:c>
    </x:row>
    <x:row r="3305" ht="15" customHeight="1">
      <x:c r="A3305" s="80" t="n">
        <x:v>46247</x:v>
      </x:c>
      <x:c r="B3305" s="78" t="str">
        <x:v>RM-0128</x:v>
      </x:c>
      <x:c r="C3305" s="78" t="n">
        <x:v>322.4</x:v>
      </x:c>
    </x:row>
    <x:row r="3306" ht="15" customHeight="1">
      <x:c r="A3306" s="80" t="n">
        <x:v>46240</x:v>
      </x:c>
      <x:c r="B3306" s="78" t="str">
        <x:v>RM-0128</x:v>
      </x:c>
      <x:c r="C3306" s="78" t="n">
        <x:v>434.7</x:v>
      </x:c>
    </x:row>
    <x:row r="3307" ht="15" customHeight="1">
      <x:c r="A3307" s="80" t="n">
        <x:v>46233</x:v>
      </x:c>
      <x:c r="B3307" s="78" t="str">
        <x:v>RM-0128</x:v>
      </x:c>
      <x:c r="C3307" s="78" t="n">
        <x:v>427.6</x:v>
      </x:c>
    </x:row>
    <x:row r="3308" ht="15" customHeight="1">
      <x:c r="A3308" s="80" t="n">
        <x:v>46226</x:v>
      </x:c>
      <x:c r="B3308" s="78" t="str">
        <x:v>RM-0128</x:v>
      </x:c>
      <x:c r="C3308" s="78" t="n">
        <x:v>482.6</x:v>
      </x:c>
    </x:row>
    <x:row r="3309" ht="15" customHeight="1">
      <x:c r="A3309" s="80" t="n">
        <x:v>46219</x:v>
      </x:c>
      <x:c r="B3309" s="78" t="str">
        <x:v>RM-0128</x:v>
      </x:c>
      <x:c r="C3309" s="78" t="n">
        <x:v>439.5</x:v>
      </x:c>
    </x:row>
    <x:row r="3310" ht="15" customHeight="1">
      <x:c r="A3310" s="80" t="n">
        <x:v>46212</x:v>
      </x:c>
      <x:c r="B3310" s="78" t="str">
        <x:v>RM-0128</x:v>
      </x:c>
      <x:c r="C3310" s="78" t="n">
        <x:v>330.6</x:v>
      </x:c>
    </x:row>
    <x:row r="3311" ht="15" customHeight="1">
      <x:c r="A3311" s="80" t="n">
        <x:v>46205</x:v>
      </x:c>
      <x:c r="B3311" s="78" t="str">
        <x:v>RM-0128</x:v>
      </x:c>
      <x:c r="C3311" s="78" t="n">
        <x:v>496.3</x:v>
      </x:c>
    </x:row>
    <x:row r="3312" ht="15" customHeight="1">
      <x:c r="A3312" s="80" t="n">
        <x:v>46198</x:v>
      </x:c>
      <x:c r="B3312" s="78" t="str">
        <x:v>RM-0128</x:v>
      </x:c>
      <x:c r="C3312" s="78" t="n">
        <x:v>416.5</x:v>
      </x:c>
    </x:row>
    <x:row r="3313" ht="15" customHeight="1">
      <x:c r="A3313" s="80" t="n">
        <x:v>46191</x:v>
      </x:c>
      <x:c r="B3313" s="78" t="str">
        <x:v>RM-0128</x:v>
      </x:c>
      <x:c r="C3313" s="78" t="n">
        <x:v>532.4</x:v>
      </x:c>
    </x:row>
    <x:row r="3314" ht="15" customHeight="1">
      <x:c r="A3314" s="80" t="n">
        <x:v>46184</x:v>
      </x:c>
      <x:c r="B3314" s="78" t="str">
        <x:v>RM-0128</x:v>
      </x:c>
      <x:c r="C3314" s="78" t="n">
        <x:v>528.4</x:v>
      </x:c>
    </x:row>
    <x:row r="3315" ht="15" customHeight="1">
      <x:c r="A3315" s="80" t="n">
        <x:v>46177</x:v>
      </x:c>
      <x:c r="B3315" s="78" t="str">
        <x:v>RM-0128</x:v>
      </x:c>
      <x:c r="C3315" s="78" t="n">
        <x:v>353</x:v>
      </x:c>
    </x:row>
    <x:row r="3316" ht="15" customHeight="1">
      <x:c r="A3316" s="80" t="n">
        <x:v>46170</x:v>
      </x:c>
      <x:c r="B3316" s="78" t="str">
        <x:v>RM-0128</x:v>
      </x:c>
      <x:c r="C3316" s="78" t="n">
        <x:v>578.7</x:v>
      </x:c>
    </x:row>
    <x:row r="3317" ht="15" customHeight="1">
      <x:c r="A3317" s="80" t="n">
        <x:v>46163</x:v>
      </x:c>
      <x:c r="B3317" s="78" t="str">
        <x:v>RM-0128</x:v>
      </x:c>
      <x:c r="C3317" s="78" t="n">
        <x:v>368.9</x:v>
      </x:c>
    </x:row>
    <x:row r="3318" ht="15" customHeight="1">
      <x:c r="A3318" s="80" t="n">
        <x:v>46156</x:v>
      </x:c>
      <x:c r="B3318" s="78" t="str">
        <x:v>RM-0128</x:v>
      </x:c>
      <x:c r="C3318" s="78" t="n">
        <x:v>352.1</x:v>
      </x:c>
    </x:row>
    <x:row r="3319" ht="15" customHeight="1">
      <x:c r="A3319" s="80" t="n">
        <x:v>46149</x:v>
      </x:c>
      <x:c r="B3319" s="78" t="str">
        <x:v>RM-0128</x:v>
      </x:c>
      <x:c r="C3319" s="78" t="n">
        <x:v>431.1</x:v>
      </x:c>
    </x:row>
    <x:row r="3320" ht="15" customHeight="1">
      <x:c r="A3320" s="80" t="n">
        <x:v>46142</x:v>
      </x:c>
      <x:c r="B3320" s="78" t="str">
        <x:v>RM-0128</x:v>
      </x:c>
      <x:c r="C3320" s="78" t="n">
        <x:v>598.7</x:v>
      </x:c>
    </x:row>
    <x:row r="3321" ht="15" customHeight="1">
      <x:c r="A3321" s="80" t="n">
        <x:v>46135</x:v>
      </x:c>
      <x:c r="B3321" s="78" t="str">
        <x:v>RM-0128</x:v>
      </x:c>
      <x:c r="C3321" s="78" t="n">
        <x:v>357</x:v>
      </x:c>
    </x:row>
    <x:row r="3322" ht="15" customHeight="1">
      <x:c r="A3322" s="80" t="n">
        <x:v>46128</x:v>
      </x:c>
      <x:c r="B3322" s="78" t="str">
        <x:v>RM-0128</x:v>
      </x:c>
      <x:c r="C3322" s="78" t="n">
        <x:v>376.3</x:v>
      </x:c>
    </x:row>
    <x:row r="3323" ht="15" customHeight="1">
      <x:c r="A3323" s="80" t="n">
        <x:v>46121</x:v>
      </x:c>
      <x:c r="B3323" s="78" t="str">
        <x:v>RM-0128</x:v>
      </x:c>
      <x:c r="C3323" s="78" t="n">
        <x:v>606.7</x:v>
      </x:c>
    </x:row>
    <x:row r="3324" ht="15" customHeight="1">
      <x:c r="A3324" s="80" t="n">
        <x:v>46114</x:v>
      </x:c>
      <x:c r="B3324" s="78" t="str">
        <x:v>RM-0128</x:v>
      </x:c>
      <x:c r="C3324" s="78" t="n">
        <x:v>433.2</x:v>
      </x:c>
    </x:row>
    <x:row r="3325" ht="15" customHeight="1">
      <x:c r="A3325" s="80" t="n">
        <x:v>46107</x:v>
      </x:c>
      <x:c r="B3325" s="78" t="str">
        <x:v>RM-0128</x:v>
      </x:c>
      <x:c r="C3325" s="78" t="n">
        <x:v>352.3</x:v>
      </x:c>
    </x:row>
    <x:row r="3326" ht="15" customHeight="1">
      <x:c r="A3326" s="80" t="n">
        <x:v>46100</x:v>
      </x:c>
      <x:c r="B3326" s="78" t="str">
        <x:v>RM-0128</x:v>
      </x:c>
      <x:c r="C3326" s="78" t="n">
        <x:v>512.6</x:v>
      </x:c>
    </x:row>
    <x:row r="3327" ht="15" customHeight="1">
      <x:c r="A3327" s="80" t="n">
        <x:v>46093</x:v>
      </x:c>
      <x:c r="B3327" s="78" t="str">
        <x:v>RM-0128</x:v>
      </x:c>
      <x:c r="C3327" s="78" t="n">
        <x:v>545</x:v>
      </x:c>
    </x:row>
    <x:row r="3328" ht="15" customHeight="1">
      <x:c r="A3328" s="80" t="n">
        <x:v>46086</x:v>
      </x:c>
      <x:c r="B3328" s="78" t="str">
        <x:v>RM-0128</x:v>
      </x:c>
      <x:c r="C3328" s="78" t="n">
        <x:v>407.9</x:v>
      </x:c>
    </x:row>
    <x:row r="3329" ht="15" customHeight="1">
      <x:c r="A3329" s="80" t="n">
        <x:v>46079</x:v>
      </x:c>
      <x:c r="B3329" s="78" t="str">
        <x:v>RM-0128</x:v>
      </x:c>
      <x:c r="C3329" s="78" t="n">
        <x:v>574.1</x:v>
      </x:c>
    </x:row>
    <x:row r="3330" ht="15" customHeight="1">
      <x:c r="A3330" s="80" t="n">
        <x:v>46254</x:v>
      </x:c>
      <x:c r="B3330" s="78" t="str">
        <x:v>RM-0129</x:v>
      </x:c>
      <x:c r="C3330" s="78" t="n">
        <x:v>1290.6</x:v>
      </x:c>
    </x:row>
    <x:row r="3331" ht="15" customHeight="1">
      <x:c r="A3331" s="80" t="n">
        <x:v>46247</x:v>
      </x:c>
      <x:c r="B3331" s="78" t="str">
        <x:v>RM-0129</x:v>
      </x:c>
      <x:c r="C3331" s="78" t="n">
        <x:v>1251.7</x:v>
      </x:c>
    </x:row>
    <x:row r="3332" ht="15" customHeight="1">
      <x:c r="A3332" s="80" t="n">
        <x:v>46240</x:v>
      </x:c>
      <x:c r="B3332" s="78" t="str">
        <x:v>RM-0129</x:v>
      </x:c>
      <x:c r="C3332" s="78" t="n">
        <x:v>1196.2</x:v>
      </x:c>
    </x:row>
    <x:row r="3333" ht="15" customHeight="1">
      <x:c r="A3333" s="80" t="n">
        <x:v>46233</x:v>
      </x:c>
      <x:c r="B3333" s="78" t="str">
        <x:v>RM-0129</x:v>
      </x:c>
      <x:c r="C3333" s="78" t="n">
        <x:v>1067.2</x:v>
      </x:c>
    </x:row>
    <x:row r="3334" ht="15" customHeight="1">
      <x:c r="A3334" s="80" t="n">
        <x:v>46226</x:v>
      </x:c>
      <x:c r="B3334" s="78" t="str">
        <x:v>RM-0129</x:v>
      </x:c>
      <x:c r="C3334" s="78" t="n">
        <x:v>1424.4</x:v>
      </x:c>
    </x:row>
    <x:row r="3335" ht="15" customHeight="1">
      <x:c r="A3335" s="80" t="n">
        <x:v>46219</x:v>
      </x:c>
      <x:c r="B3335" s="78" t="str">
        <x:v>RM-0129</x:v>
      </x:c>
      <x:c r="C3335" s="78" t="n">
        <x:v>1019.9</x:v>
      </x:c>
    </x:row>
    <x:row r="3336" ht="15" customHeight="1">
      <x:c r="A3336" s="80" t="n">
        <x:v>46212</x:v>
      </x:c>
      <x:c r="B3336" s="78" t="str">
        <x:v>RM-0129</x:v>
      </x:c>
      <x:c r="C3336" s="78" t="n">
        <x:v>980</x:v>
      </x:c>
    </x:row>
    <x:row r="3337" ht="15" customHeight="1">
      <x:c r="A3337" s="80" t="n">
        <x:v>46205</x:v>
      </x:c>
      <x:c r="B3337" s="78" t="str">
        <x:v>RM-0129</x:v>
      </x:c>
      <x:c r="C3337" s="78" t="n">
        <x:v>928</x:v>
      </x:c>
    </x:row>
    <x:row r="3338" ht="15" customHeight="1">
      <x:c r="A3338" s="80" t="n">
        <x:v>46198</x:v>
      </x:c>
      <x:c r="B3338" s="78" t="str">
        <x:v>RM-0129</x:v>
      </x:c>
      <x:c r="C3338" s="78" t="n">
        <x:v>1268.2</x:v>
      </x:c>
    </x:row>
    <x:row r="3339" ht="15" customHeight="1">
      <x:c r="A3339" s="80" t="n">
        <x:v>46191</x:v>
      </x:c>
      <x:c r="B3339" s="78" t="str">
        <x:v>RM-0129</x:v>
      </x:c>
      <x:c r="C3339" s="78" t="n">
        <x:v>1256.8</x:v>
      </x:c>
    </x:row>
    <x:row r="3340" ht="15" customHeight="1">
      <x:c r="A3340" s="80" t="n">
        <x:v>46184</x:v>
      </x:c>
      <x:c r="B3340" s="78" t="str">
        <x:v>RM-0129</x:v>
      </x:c>
      <x:c r="C3340" s="78" t="n">
        <x:v>1185.8</x:v>
      </x:c>
    </x:row>
    <x:row r="3341" ht="15" customHeight="1">
      <x:c r="A3341" s="80" t="n">
        <x:v>46177</x:v>
      </x:c>
      <x:c r="B3341" s="78" t="str">
        <x:v>RM-0129</x:v>
      </x:c>
      <x:c r="C3341" s="78" t="n">
        <x:v>1393.3</x:v>
      </x:c>
    </x:row>
    <x:row r="3342" ht="15" customHeight="1">
      <x:c r="A3342" s="80" t="n">
        <x:v>46170</x:v>
      </x:c>
      <x:c r="B3342" s="78" t="str">
        <x:v>RM-0129</x:v>
      </x:c>
      <x:c r="C3342" s="78" t="n">
        <x:v>1372.8</x:v>
      </x:c>
    </x:row>
    <x:row r="3343" ht="15" customHeight="1">
      <x:c r="A3343" s="80" t="n">
        <x:v>46163</x:v>
      </x:c>
      <x:c r="B3343" s="78" t="str">
        <x:v>RM-0129</x:v>
      </x:c>
      <x:c r="C3343" s="78" t="n">
        <x:v>1420.2</x:v>
      </x:c>
    </x:row>
    <x:row r="3344" ht="15" customHeight="1">
      <x:c r="A3344" s="80" t="n">
        <x:v>46156</x:v>
      </x:c>
      <x:c r="B3344" s="78" t="str">
        <x:v>RM-0129</x:v>
      </x:c>
      <x:c r="C3344" s="78" t="n">
        <x:v>1199.6</x:v>
      </x:c>
    </x:row>
    <x:row r="3345" ht="15" customHeight="1">
      <x:c r="A3345" s="80" t="n">
        <x:v>46149</x:v>
      </x:c>
      <x:c r="B3345" s="78" t="str">
        <x:v>RM-0129</x:v>
      </x:c>
      <x:c r="C3345" s="78" t="n">
        <x:v>965.5</x:v>
      </x:c>
    </x:row>
    <x:row r="3346" ht="15" customHeight="1">
      <x:c r="A3346" s="80" t="n">
        <x:v>46142</x:v>
      </x:c>
      <x:c r="B3346" s="78" t="str">
        <x:v>RM-0129</x:v>
      </x:c>
      <x:c r="C3346" s="78" t="n">
        <x:v>1565.7</x:v>
      </x:c>
    </x:row>
    <x:row r="3347" ht="15" customHeight="1">
      <x:c r="A3347" s="80" t="n">
        <x:v>46135</x:v>
      </x:c>
      <x:c r="B3347" s="78" t="str">
        <x:v>RM-0129</x:v>
      </x:c>
      <x:c r="C3347" s="78" t="n">
        <x:v>1330.1</x:v>
      </x:c>
    </x:row>
    <x:row r="3348" ht="15" customHeight="1">
      <x:c r="A3348" s="80" t="n">
        <x:v>46128</x:v>
      </x:c>
      <x:c r="B3348" s="78" t="str">
        <x:v>RM-0129</x:v>
      </x:c>
      <x:c r="C3348" s="78" t="n">
        <x:v>1524</x:v>
      </x:c>
    </x:row>
    <x:row r="3349" ht="15" customHeight="1">
      <x:c r="A3349" s="80" t="n">
        <x:v>46121</x:v>
      </x:c>
      <x:c r="B3349" s="78" t="str">
        <x:v>RM-0129</x:v>
      </x:c>
      <x:c r="C3349" s="78" t="n">
        <x:v>1132.5</x:v>
      </x:c>
    </x:row>
    <x:row r="3350" ht="15" customHeight="1">
      <x:c r="A3350" s="80" t="n">
        <x:v>46114</x:v>
      </x:c>
      <x:c r="B3350" s="78" t="str">
        <x:v>RM-0129</x:v>
      </x:c>
      <x:c r="C3350" s="78" t="n">
        <x:v>1589.9</x:v>
      </x:c>
    </x:row>
    <x:row r="3351" ht="15" customHeight="1">
      <x:c r="A3351" s="80" t="n">
        <x:v>46107</x:v>
      </x:c>
      <x:c r="B3351" s="78" t="str">
        <x:v>RM-0129</x:v>
      </x:c>
      <x:c r="C3351" s="78" t="n">
        <x:v>1605.1</x:v>
      </x:c>
    </x:row>
    <x:row r="3352" ht="15" customHeight="1">
      <x:c r="A3352" s="80" t="n">
        <x:v>46100</x:v>
      </x:c>
      <x:c r="B3352" s="78" t="str">
        <x:v>RM-0129</x:v>
      </x:c>
      <x:c r="C3352" s="78" t="n">
        <x:v>1420.3</x:v>
      </x:c>
    </x:row>
    <x:row r="3353" ht="15" customHeight="1">
      <x:c r="A3353" s="80" t="n">
        <x:v>46093</x:v>
      </x:c>
      <x:c r="B3353" s="78" t="str">
        <x:v>RM-0129</x:v>
      </x:c>
      <x:c r="C3353" s="78" t="n">
        <x:v>961.7</x:v>
      </x:c>
    </x:row>
    <x:row r="3354" ht="15" customHeight="1">
      <x:c r="A3354" s="80" t="n">
        <x:v>46086</x:v>
      </x:c>
      <x:c r="B3354" s="78" t="str">
        <x:v>RM-0129</x:v>
      </x:c>
      <x:c r="C3354" s="78" t="n">
        <x:v>1483.2</x:v>
      </x:c>
    </x:row>
    <x:row r="3355" ht="15" customHeight="1">
      <x:c r="A3355" s="80" t="n">
        <x:v>46079</x:v>
      </x:c>
      <x:c r="B3355" s="78" t="str">
        <x:v>RM-0129</x:v>
      </x:c>
      <x:c r="C3355" s="78" t="n">
        <x:v>968.3</x:v>
      </x:c>
    </x:row>
    <x:row r="3356" ht="15" customHeight="1">
      <x:c r="A3356" s="80" t="n">
        <x:v>46254</x:v>
      </x:c>
      <x:c r="B3356" s="78" t="str">
        <x:v>RM-0130</x:v>
      </x:c>
      <x:c r="C3356" s="78" t="n">
        <x:v>361.3</x:v>
      </x:c>
    </x:row>
    <x:row r="3357" ht="15" customHeight="1">
      <x:c r="A3357" s="80" t="n">
        <x:v>46247</x:v>
      </x:c>
      <x:c r="B3357" s="78" t="str">
        <x:v>RM-0130</x:v>
      </x:c>
      <x:c r="C3357" s="78" t="n">
        <x:v>351.8</x:v>
      </x:c>
    </x:row>
    <x:row r="3358" ht="15" customHeight="1">
      <x:c r="A3358" s="80" t="n">
        <x:v>46240</x:v>
      </x:c>
      <x:c r="B3358" s="78" t="str">
        <x:v>RM-0130</x:v>
      </x:c>
      <x:c r="C3358" s="78" t="n">
        <x:v>257.5</x:v>
      </x:c>
    </x:row>
    <x:row r="3359" ht="15" customHeight="1">
      <x:c r="A3359" s="80" t="n">
        <x:v>46233</x:v>
      </x:c>
      <x:c r="B3359" s="78" t="str">
        <x:v>RM-0130</x:v>
      </x:c>
      <x:c r="C3359" s="78" t="n">
        <x:v>328.3</x:v>
      </x:c>
    </x:row>
    <x:row r="3360" ht="15" customHeight="1">
      <x:c r="A3360" s="80" t="n">
        <x:v>46226</x:v>
      </x:c>
      <x:c r="B3360" s="78" t="str">
        <x:v>RM-0130</x:v>
      </x:c>
      <x:c r="C3360" s="78" t="n">
        <x:v>373.9</x:v>
      </x:c>
    </x:row>
    <x:row r="3361" ht="15" customHeight="1">
      <x:c r="A3361" s="80" t="n">
        <x:v>46219</x:v>
      </x:c>
      <x:c r="B3361" s="78" t="str">
        <x:v>RM-0130</x:v>
      </x:c>
      <x:c r="C3361" s="78" t="n">
        <x:v>244.4</x:v>
      </x:c>
    </x:row>
    <x:row r="3362" ht="15" customHeight="1">
      <x:c r="A3362" s="80" t="n">
        <x:v>46212</x:v>
      </x:c>
      <x:c r="B3362" s="78" t="str">
        <x:v>RM-0130</x:v>
      </x:c>
      <x:c r="C3362" s="78" t="n">
        <x:v>386.8</x:v>
      </x:c>
    </x:row>
    <x:row r="3363" ht="15" customHeight="1">
      <x:c r="A3363" s="80" t="n">
        <x:v>46205</x:v>
      </x:c>
      <x:c r="B3363" s="78" t="str">
        <x:v>RM-0130</x:v>
      </x:c>
      <x:c r="C3363" s="78" t="n">
        <x:v>365.2</x:v>
      </x:c>
    </x:row>
    <x:row r="3364" ht="15" customHeight="1">
      <x:c r="A3364" s="80" t="n">
        <x:v>46198</x:v>
      </x:c>
      <x:c r="B3364" s="78" t="str">
        <x:v>RM-0130</x:v>
      </x:c>
      <x:c r="C3364" s="78" t="n">
        <x:v>370.7</x:v>
      </x:c>
    </x:row>
    <x:row r="3365" ht="15" customHeight="1">
      <x:c r="A3365" s="80" t="n">
        <x:v>46191</x:v>
      </x:c>
      <x:c r="B3365" s="78" t="str">
        <x:v>RM-0130</x:v>
      </x:c>
      <x:c r="C3365" s="78" t="n">
        <x:v>390.2</x:v>
      </x:c>
    </x:row>
    <x:row r="3366" ht="15" customHeight="1">
      <x:c r="A3366" s="80" t="n">
        <x:v>46184</x:v>
      </x:c>
      <x:c r="B3366" s="78" t="str">
        <x:v>RM-0130</x:v>
      </x:c>
      <x:c r="C3366" s="78" t="n">
        <x:v>431.1</x:v>
      </x:c>
    </x:row>
    <x:row r="3367" ht="15" customHeight="1">
      <x:c r="A3367" s="80" t="n">
        <x:v>46177</x:v>
      </x:c>
      <x:c r="B3367" s="78" t="str">
        <x:v>RM-0130</x:v>
      </x:c>
      <x:c r="C3367" s="78" t="n">
        <x:v>403.4</x:v>
      </x:c>
    </x:row>
    <x:row r="3368" ht="15" customHeight="1">
      <x:c r="A3368" s="80" t="n">
        <x:v>46170</x:v>
      </x:c>
      <x:c r="B3368" s="78" t="str">
        <x:v>RM-0130</x:v>
      </x:c>
      <x:c r="C3368" s="78" t="n">
        <x:v>278.2</x:v>
      </x:c>
    </x:row>
    <x:row r="3369" ht="15" customHeight="1">
      <x:c r="A3369" s="80" t="n">
        <x:v>46163</x:v>
      </x:c>
      <x:c r="B3369" s="78" t="str">
        <x:v>RM-0130</x:v>
      </x:c>
      <x:c r="C3369" s="78" t="n">
        <x:v>372.2</x:v>
      </x:c>
    </x:row>
    <x:row r="3370" ht="15" customHeight="1">
      <x:c r="A3370" s="80" t="n">
        <x:v>46156</x:v>
      </x:c>
      <x:c r="B3370" s="78" t="str">
        <x:v>RM-0130</x:v>
      </x:c>
      <x:c r="C3370" s="78" t="n">
        <x:v>363.4</x:v>
      </x:c>
    </x:row>
    <x:row r="3371" ht="15" customHeight="1">
      <x:c r="A3371" s="80" t="n">
        <x:v>46149</x:v>
      </x:c>
      <x:c r="B3371" s="78" t="str">
        <x:v>RM-0130</x:v>
      </x:c>
      <x:c r="C3371" s="78" t="n">
        <x:v>437.1</x:v>
      </x:c>
    </x:row>
    <x:row r="3372" ht="15" customHeight="1">
      <x:c r="A3372" s="80" t="n">
        <x:v>46142</x:v>
      </x:c>
      <x:c r="B3372" s="78" t="str">
        <x:v>RM-0130</x:v>
      </x:c>
      <x:c r="C3372" s="78" t="n">
        <x:v>357.5</x:v>
      </x:c>
    </x:row>
    <x:row r="3373" ht="15" customHeight="1">
      <x:c r="A3373" s="80" t="n">
        <x:v>46135</x:v>
      </x:c>
      <x:c r="B3373" s="78" t="str">
        <x:v>RM-0130</x:v>
      </x:c>
      <x:c r="C3373" s="78" t="n">
        <x:v>472.4</x:v>
      </x:c>
    </x:row>
    <x:row r="3374" ht="15" customHeight="1">
      <x:c r="A3374" s="80" t="n">
        <x:v>46128</x:v>
      </x:c>
      <x:c r="B3374" s="78" t="str">
        <x:v>RM-0130</x:v>
      </x:c>
      <x:c r="C3374" s="78" t="n">
        <x:v>363.4</x:v>
      </x:c>
    </x:row>
    <x:row r="3375" ht="15" customHeight="1">
      <x:c r="A3375" s="80" t="n">
        <x:v>46121</x:v>
      </x:c>
      <x:c r="B3375" s="78" t="str">
        <x:v>RM-0130</x:v>
      </x:c>
      <x:c r="C3375" s="78" t="n">
        <x:v>412.3</x:v>
      </x:c>
    </x:row>
    <x:row r="3376" ht="15" customHeight="1">
      <x:c r="A3376" s="80" t="n">
        <x:v>46114</x:v>
      </x:c>
      <x:c r="B3376" s="78" t="str">
        <x:v>RM-0130</x:v>
      </x:c>
      <x:c r="C3376" s="78" t="n">
        <x:v>453</x:v>
      </x:c>
    </x:row>
    <x:row r="3377" ht="15" customHeight="1">
      <x:c r="A3377" s="80" t="n">
        <x:v>46107</x:v>
      </x:c>
      <x:c r="B3377" s="78" t="str">
        <x:v>RM-0130</x:v>
      </x:c>
      <x:c r="C3377" s="78" t="n">
        <x:v>327.4</x:v>
      </x:c>
    </x:row>
    <x:row r="3378" ht="15" customHeight="1">
      <x:c r="A3378" s="80" t="n">
        <x:v>46100</x:v>
      </x:c>
      <x:c r="B3378" s="78" t="str">
        <x:v>RM-0130</x:v>
      </x:c>
      <x:c r="C3378" s="78" t="n">
        <x:v>456.5</x:v>
      </x:c>
    </x:row>
    <x:row r="3379" ht="15" customHeight="1">
      <x:c r="A3379" s="80" t="n">
        <x:v>46093</x:v>
      </x:c>
      <x:c r="B3379" s="78" t="str">
        <x:v>RM-0130</x:v>
      </x:c>
      <x:c r="C3379" s="78" t="n">
        <x:v>394.3</x:v>
      </x:c>
    </x:row>
    <x:row r="3380" ht="15" customHeight="1">
      <x:c r="A3380" s="80" t="n">
        <x:v>46086</x:v>
      </x:c>
      <x:c r="B3380" s="78" t="str">
        <x:v>RM-0130</x:v>
      </x:c>
      <x:c r="C3380" s="78" t="n">
        <x:v>380.3</x:v>
      </x:c>
    </x:row>
    <x:row r="3381" ht="15" customHeight="1">
      <x:c r="A3381" s="80" t="n">
        <x:v>46079</x:v>
      </x:c>
      <x:c r="B3381" s="78" t="str">
        <x:v>RM-0130</x:v>
      </x:c>
      <x:c r="C3381" s="78" t="n">
        <x:v>299.2</x:v>
      </x:c>
    </x:row>
    <x:row r="3382" ht="15" customHeight="1">
      <x:c r="A3382" s="80" t="n">
        <x:v>46254</x:v>
      </x:c>
      <x:c r="B3382" s="78" t="str">
        <x:v>RM-0131</x:v>
      </x:c>
      <x:c r="C3382" s="78" t="n">
        <x:v>151</x:v>
      </x:c>
    </x:row>
    <x:row r="3383" ht="15" customHeight="1">
      <x:c r="A3383" s="80" t="n">
        <x:v>46247</x:v>
      </x:c>
      <x:c r="B3383" s="78" t="str">
        <x:v>RM-0131</x:v>
      </x:c>
      <x:c r="C3383" s="78" t="n">
        <x:v>171.9</x:v>
      </x:c>
    </x:row>
    <x:row r="3384" ht="15" customHeight="1">
      <x:c r="A3384" s="80" t="n">
        <x:v>46240</x:v>
      </x:c>
      <x:c r="B3384" s="78" t="str">
        <x:v>RM-0131</x:v>
      </x:c>
      <x:c r="C3384" s="78" t="n">
        <x:v>151.2</x:v>
      </x:c>
    </x:row>
    <x:row r="3385" ht="15" customHeight="1">
      <x:c r="A3385" s="80" t="n">
        <x:v>46233</x:v>
      </x:c>
      <x:c r="B3385" s="78" t="str">
        <x:v>RM-0131</x:v>
      </x:c>
      <x:c r="C3385" s="78" t="n">
        <x:v>194.2</x:v>
      </x:c>
    </x:row>
    <x:row r="3386" ht="15" customHeight="1">
      <x:c r="A3386" s="80" t="n">
        <x:v>46226</x:v>
      </x:c>
      <x:c r="B3386" s="78" t="str">
        <x:v>RM-0131</x:v>
      </x:c>
      <x:c r="C3386" s="78" t="n">
        <x:v>141.3</x:v>
      </x:c>
    </x:row>
    <x:row r="3387" ht="15" customHeight="1">
      <x:c r="A3387" s="80" t="n">
        <x:v>46219</x:v>
      </x:c>
      <x:c r="B3387" s="78" t="str">
        <x:v>RM-0131</x:v>
      </x:c>
      <x:c r="C3387" s="78" t="n">
        <x:v>178.6</x:v>
      </x:c>
    </x:row>
    <x:row r="3388" ht="15" customHeight="1">
      <x:c r="A3388" s="80" t="n">
        <x:v>46212</x:v>
      </x:c>
      <x:c r="B3388" s="78" t="str">
        <x:v>RM-0131</x:v>
      </x:c>
      <x:c r="C3388" s="78" t="n">
        <x:v>178.8</x:v>
      </x:c>
    </x:row>
    <x:row r="3389" ht="15" customHeight="1">
      <x:c r="A3389" s="80" t="n">
        <x:v>46205</x:v>
      </x:c>
      <x:c r="B3389" s="78" t="str">
        <x:v>RM-0131</x:v>
      </x:c>
      <x:c r="C3389" s="78" t="n">
        <x:v>166.2</x:v>
      </x:c>
    </x:row>
    <x:row r="3390" ht="15" customHeight="1">
      <x:c r="A3390" s="80" t="n">
        <x:v>46198</x:v>
      </x:c>
      <x:c r="B3390" s="78" t="str">
        <x:v>RM-0131</x:v>
      </x:c>
      <x:c r="C3390" s="78" t="n">
        <x:v>140.6</x:v>
      </x:c>
    </x:row>
    <x:row r="3391" ht="15" customHeight="1">
      <x:c r="A3391" s="80" t="n">
        <x:v>46191</x:v>
      </x:c>
      <x:c r="B3391" s="78" t="str">
        <x:v>RM-0131</x:v>
      </x:c>
      <x:c r="C3391" s="78" t="n">
        <x:v>220.6</x:v>
      </x:c>
    </x:row>
    <x:row r="3392" ht="15" customHeight="1">
      <x:c r="A3392" s="80" t="n">
        <x:v>46184</x:v>
      </x:c>
      <x:c r="B3392" s="78" t="str">
        <x:v>RM-0131</x:v>
      </x:c>
      <x:c r="C3392" s="78" t="n">
        <x:v>213.8</x:v>
      </x:c>
    </x:row>
    <x:row r="3393" ht="15" customHeight="1">
      <x:c r="A3393" s="80" t="n">
        <x:v>46177</x:v>
      </x:c>
      <x:c r="B3393" s="78" t="str">
        <x:v>RM-0131</x:v>
      </x:c>
      <x:c r="C3393" s="78" t="n">
        <x:v>195.7</x:v>
      </x:c>
    </x:row>
    <x:row r="3394" ht="15" customHeight="1">
      <x:c r="A3394" s="80" t="n">
        <x:v>46170</x:v>
      </x:c>
      <x:c r="B3394" s="78" t="str">
        <x:v>RM-0131</x:v>
      </x:c>
      <x:c r="C3394" s="78" t="n">
        <x:v>138.9</x:v>
      </x:c>
    </x:row>
    <x:row r="3395" ht="15" customHeight="1">
      <x:c r="A3395" s="80" t="n">
        <x:v>46163</x:v>
      </x:c>
      <x:c r="B3395" s="78" t="str">
        <x:v>RM-0131</x:v>
      </x:c>
      <x:c r="C3395" s="78" t="n">
        <x:v>144.1</x:v>
      </x:c>
    </x:row>
    <x:row r="3396" ht="15" customHeight="1">
      <x:c r="A3396" s="80" t="n">
        <x:v>46156</x:v>
      </x:c>
      <x:c r="B3396" s="78" t="str">
        <x:v>RM-0131</x:v>
      </x:c>
      <x:c r="C3396" s="78" t="n">
        <x:v>230.5</x:v>
      </x:c>
    </x:row>
    <x:row r="3397" ht="15" customHeight="1">
      <x:c r="A3397" s="80" t="n">
        <x:v>46149</x:v>
      </x:c>
      <x:c r="B3397" s="78" t="str">
        <x:v>RM-0131</x:v>
      </x:c>
      <x:c r="C3397" s="78" t="n">
        <x:v>177.6</x:v>
      </x:c>
    </x:row>
    <x:row r="3398" ht="15" customHeight="1">
      <x:c r="A3398" s="80" t="n">
        <x:v>46142</x:v>
      </x:c>
      <x:c r="B3398" s="78" t="str">
        <x:v>RM-0131</x:v>
      </x:c>
      <x:c r="C3398" s="78" t="n">
        <x:v>206.8</x:v>
      </x:c>
    </x:row>
    <x:row r="3399" ht="15" customHeight="1">
      <x:c r="A3399" s="80" t="n">
        <x:v>46135</x:v>
      </x:c>
      <x:c r="B3399" s="78" t="str">
        <x:v>RM-0131</x:v>
      </x:c>
      <x:c r="C3399" s="78" t="n">
        <x:v>170.2</x:v>
      </x:c>
    </x:row>
    <x:row r="3400" ht="15" customHeight="1">
      <x:c r="A3400" s="80" t="n">
        <x:v>46128</x:v>
      </x:c>
      <x:c r="B3400" s="78" t="str">
        <x:v>RM-0131</x:v>
      </x:c>
      <x:c r="C3400" s="78" t="n">
        <x:v>149.2</x:v>
      </x:c>
    </x:row>
    <x:row r="3401" ht="15" customHeight="1">
      <x:c r="A3401" s="80" t="n">
        <x:v>46121</x:v>
      </x:c>
      <x:c r="B3401" s="78" t="str">
        <x:v>RM-0131</x:v>
      </x:c>
      <x:c r="C3401" s="78" t="n">
        <x:v>168.8</x:v>
      </x:c>
    </x:row>
    <x:row r="3402" ht="15" customHeight="1">
      <x:c r="A3402" s="80" t="n">
        <x:v>46114</x:v>
      </x:c>
      <x:c r="B3402" s="78" t="str">
        <x:v>RM-0131</x:v>
      </x:c>
      <x:c r="C3402" s="78" t="n">
        <x:v>160.8</x:v>
      </x:c>
    </x:row>
    <x:row r="3403" ht="15" customHeight="1">
      <x:c r="A3403" s="80" t="n">
        <x:v>46107</x:v>
      </x:c>
      <x:c r="B3403" s="78" t="str">
        <x:v>RM-0131</x:v>
      </x:c>
      <x:c r="C3403" s="78" t="n">
        <x:v>241.1</x:v>
      </x:c>
    </x:row>
    <x:row r="3404" ht="15" customHeight="1">
      <x:c r="A3404" s="80" t="n">
        <x:v>46100</x:v>
      </x:c>
      <x:c r="B3404" s="78" t="str">
        <x:v>RM-0131</x:v>
      </x:c>
      <x:c r="C3404" s="78" t="n">
        <x:v>205.8</x:v>
      </x:c>
    </x:row>
    <x:row r="3405" ht="15" customHeight="1">
      <x:c r="A3405" s="80" t="n">
        <x:v>46093</x:v>
      </x:c>
      <x:c r="B3405" s="78" t="str">
        <x:v>RM-0131</x:v>
      </x:c>
      <x:c r="C3405" s="78" t="n">
        <x:v>198.8</x:v>
      </x:c>
    </x:row>
    <x:row r="3406" ht="15" customHeight="1">
      <x:c r="A3406" s="80" t="n">
        <x:v>46086</x:v>
      </x:c>
      <x:c r="B3406" s="78" t="str">
        <x:v>RM-0131</x:v>
      </x:c>
      <x:c r="C3406" s="78" t="n">
        <x:v>190.8</x:v>
      </x:c>
    </x:row>
    <x:row r="3407" ht="15" customHeight="1">
      <x:c r="A3407" s="80" t="n">
        <x:v>46079</x:v>
      </x:c>
      <x:c r="B3407" s="78" t="str">
        <x:v>RM-0131</x:v>
      </x:c>
      <x:c r="C3407" s="78" t="n">
        <x:v>185.3</x:v>
      </x:c>
    </x:row>
    <x:row r="3408" ht="15" customHeight="1">
      <x:c r="A3408" s="80" t="n">
        <x:v>46254</x:v>
      </x:c>
      <x:c r="B3408" s="78" t="str">
        <x:v>RM-0132</x:v>
      </x:c>
      <x:c r="C3408" s="78" t="n">
        <x:v>778.4</x:v>
      </x:c>
    </x:row>
    <x:row r="3409" ht="15" customHeight="1">
      <x:c r="A3409" s="80" t="n">
        <x:v>46247</x:v>
      </x:c>
      <x:c r="B3409" s="78" t="str">
        <x:v>RM-0132</x:v>
      </x:c>
      <x:c r="C3409" s="78" t="n">
        <x:v>1104.3</x:v>
      </x:c>
    </x:row>
    <x:row r="3410" ht="15" customHeight="1">
      <x:c r="A3410" s="80" t="n">
        <x:v>46240</x:v>
      </x:c>
      <x:c r="B3410" s="78" t="str">
        <x:v>RM-0132</x:v>
      </x:c>
      <x:c r="C3410" s="78" t="n">
        <x:v>785.9</x:v>
      </x:c>
    </x:row>
    <x:row r="3411" ht="15" customHeight="1">
      <x:c r="A3411" s="80" t="n">
        <x:v>46233</x:v>
      </x:c>
      <x:c r="B3411" s="78" t="str">
        <x:v>RM-0132</x:v>
      </x:c>
      <x:c r="C3411" s="78" t="n">
        <x:v>1263.6</x:v>
      </x:c>
    </x:row>
    <x:row r="3412" ht="15" customHeight="1">
      <x:c r="A3412" s="80" t="n">
        <x:v>46226</x:v>
      </x:c>
      <x:c r="B3412" s="78" t="str">
        <x:v>RM-0132</x:v>
      </x:c>
      <x:c r="C3412" s="78" t="n">
        <x:v>958.1</x:v>
      </x:c>
    </x:row>
    <x:row r="3413" ht="15" customHeight="1">
      <x:c r="A3413" s="80" t="n">
        <x:v>46219</x:v>
      </x:c>
      <x:c r="B3413" s="78" t="str">
        <x:v>RM-0132</x:v>
      </x:c>
      <x:c r="C3413" s="78" t="n">
        <x:v>1267.2</x:v>
      </x:c>
    </x:row>
    <x:row r="3414" ht="15" customHeight="1">
      <x:c r="A3414" s="80" t="n">
        <x:v>46212</x:v>
      </x:c>
      <x:c r="B3414" s="78" t="str">
        <x:v>RM-0132</x:v>
      </x:c>
      <x:c r="C3414" s="78" t="n">
        <x:v>963</x:v>
      </x:c>
    </x:row>
    <x:row r="3415" ht="15" customHeight="1">
      <x:c r="A3415" s="80" t="n">
        <x:v>46205</x:v>
      </x:c>
      <x:c r="B3415" s="78" t="str">
        <x:v>RM-0132</x:v>
      </x:c>
      <x:c r="C3415" s="78" t="n">
        <x:v>1078.6</x:v>
      </x:c>
    </x:row>
    <x:row r="3416" ht="15" customHeight="1">
      <x:c r="A3416" s="80" t="n">
        <x:v>46198</x:v>
      </x:c>
      <x:c r="B3416" s="78" t="str">
        <x:v>RM-0132</x:v>
      </x:c>
      <x:c r="C3416" s="78" t="n">
        <x:v>1283.5</x:v>
      </x:c>
    </x:row>
    <x:row r="3417" ht="15" customHeight="1">
      <x:c r="A3417" s="80" t="n">
        <x:v>46191</x:v>
      </x:c>
      <x:c r="B3417" s="78" t="str">
        <x:v>RM-0132</x:v>
      </x:c>
      <x:c r="C3417" s="78" t="n">
        <x:v>955.4</x:v>
      </x:c>
    </x:row>
    <x:row r="3418" ht="15" customHeight="1">
      <x:c r="A3418" s="80" t="n">
        <x:v>46184</x:v>
      </x:c>
      <x:c r="B3418" s="78" t="str">
        <x:v>RM-0132</x:v>
      </x:c>
      <x:c r="C3418" s="78" t="n">
        <x:v>1239.9</x:v>
      </x:c>
    </x:row>
    <x:row r="3419" ht="15" customHeight="1">
      <x:c r="A3419" s="80" t="n">
        <x:v>46177</x:v>
      </x:c>
      <x:c r="B3419" s="78" t="str">
        <x:v>RM-0132</x:v>
      </x:c>
      <x:c r="C3419" s="78" t="n">
        <x:v>1096.8</x:v>
      </x:c>
    </x:row>
    <x:row r="3420" ht="15" customHeight="1">
      <x:c r="A3420" s="80" t="n">
        <x:v>46170</x:v>
      </x:c>
      <x:c r="B3420" s="78" t="str">
        <x:v>RM-0132</x:v>
      </x:c>
      <x:c r="C3420" s="78" t="n">
        <x:v>1154.2</x:v>
      </x:c>
    </x:row>
    <x:row r="3421" ht="15" customHeight="1">
      <x:c r="A3421" s="80" t="n">
        <x:v>46163</x:v>
      </x:c>
      <x:c r="B3421" s="78" t="str">
        <x:v>RM-0132</x:v>
      </x:c>
      <x:c r="C3421" s="78" t="n">
        <x:v>1039.5</x:v>
      </x:c>
    </x:row>
    <x:row r="3422" ht="15" customHeight="1">
      <x:c r="A3422" s="80" t="n">
        <x:v>46156</x:v>
      </x:c>
      <x:c r="B3422" s="78" t="str">
        <x:v>RM-0132</x:v>
      </x:c>
      <x:c r="C3422" s="78" t="n">
        <x:v>1645.5</x:v>
      </x:c>
    </x:row>
    <x:row r="3423" ht="15" customHeight="1">
      <x:c r="A3423" s="80" t="n">
        <x:v>46149</x:v>
      </x:c>
      <x:c r="B3423" s="78" t="str">
        <x:v>RM-0132</x:v>
      </x:c>
      <x:c r="C3423" s="78" t="n">
        <x:v>1651.8</x:v>
      </x:c>
    </x:row>
    <x:row r="3424" ht="15" customHeight="1">
      <x:c r="A3424" s="80" t="n">
        <x:v>46142</x:v>
      </x:c>
      <x:c r="B3424" s="78" t="str">
        <x:v>RM-0132</x:v>
      </x:c>
      <x:c r="C3424" s="78" t="n">
        <x:v>1463.5</x:v>
      </x:c>
    </x:row>
    <x:row r="3425" ht="15" customHeight="1">
      <x:c r="A3425" s="80" t="n">
        <x:v>46135</x:v>
      </x:c>
      <x:c r="B3425" s="78" t="str">
        <x:v>RM-0132</x:v>
      </x:c>
      <x:c r="C3425" s="78" t="n">
        <x:v>1443.8</x:v>
      </x:c>
    </x:row>
    <x:row r="3426" ht="15" customHeight="1">
      <x:c r="A3426" s="80" t="n">
        <x:v>46128</x:v>
      </x:c>
      <x:c r="B3426" s="78" t="str">
        <x:v>RM-0132</x:v>
      </x:c>
      <x:c r="C3426" s="78" t="n">
        <x:v>1207.9</x:v>
      </x:c>
    </x:row>
    <x:row r="3427" ht="15" customHeight="1">
      <x:c r="A3427" s="80" t="n">
        <x:v>46121</x:v>
      </x:c>
      <x:c r="B3427" s="78" t="str">
        <x:v>RM-0132</x:v>
      </x:c>
      <x:c r="C3427" s="78" t="n">
        <x:v>1299.7</x:v>
      </x:c>
    </x:row>
    <x:row r="3428" ht="15" customHeight="1">
      <x:c r="A3428" s="80" t="n">
        <x:v>46114</x:v>
      </x:c>
      <x:c r="B3428" s="78" t="str">
        <x:v>RM-0132</x:v>
      </x:c>
      <x:c r="C3428" s="78" t="n">
        <x:v>1381.4</x:v>
      </x:c>
    </x:row>
    <x:row r="3429" ht="15" customHeight="1">
      <x:c r="A3429" s="80" t="n">
        <x:v>46107</x:v>
      </x:c>
      <x:c r="B3429" s="78" t="str">
        <x:v>RM-0132</x:v>
      </x:c>
      <x:c r="C3429" s="78" t="n">
        <x:v>1319</x:v>
      </x:c>
    </x:row>
    <x:row r="3430" ht="15" customHeight="1">
      <x:c r="A3430" s="80" t="n">
        <x:v>46100</x:v>
      </x:c>
      <x:c r="B3430" s="78" t="str">
        <x:v>RM-0132</x:v>
      </x:c>
      <x:c r="C3430" s="78" t="n">
        <x:v>1621.5</x:v>
      </x:c>
    </x:row>
    <x:row r="3431" ht="15" customHeight="1">
      <x:c r="A3431" s="80" t="n">
        <x:v>46093</x:v>
      </x:c>
      <x:c r="B3431" s="78" t="str">
        <x:v>RM-0132</x:v>
      </x:c>
      <x:c r="C3431" s="78" t="n">
        <x:v>1151.6</x:v>
      </x:c>
    </x:row>
    <x:row r="3432" ht="15" customHeight="1">
      <x:c r="A3432" s="80" t="n">
        <x:v>46086</x:v>
      </x:c>
      <x:c r="B3432" s="78" t="str">
        <x:v>RM-0132</x:v>
      </x:c>
      <x:c r="C3432" s="78" t="n">
        <x:v>1487.1</x:v>
      </x:c>
    </x:row>
    <x:row r="3433" ht="15" customHeight="1">
      <x:c r="A3433" s="80" t="n">
        <x:v>46079</x:v>
      </x:c>
      <x:c r="B3433" s="78" t="str">
        <x:v>RM-0132</x:v>
      </x:c>
      <x:c r="C3433" s="78" t="n">
        <x:v>1074.3</x:v>
      </x:c>
    </x:row>
    <x:row r="3434" ht="15" customHeight="1">
      <x:c r="A3434" s="80" t="n">
        <x:v>46254</x:v>
      </x:c>
      <x:c r="B3434" s="78" t="str">
        <x:v>RM-0133</x:v>
      </x:c>
      <x:c r="C3434" s="78" t="n">
        <x:v>380.2</x:v>
      </x:c>
    </x:row>
    <x:row r="3435" ht="15" customHeight="1">
      <x:c r="A3435" s="80" t="n">
        <x:v>46247</x:v>
      </x:c>
      <x:c r="B3435" s="78" t="str">
        <x:v>RM-0133</x:v>
      </x:c>
      <x:c r="C3435" s="78" t="n">
        <x:v>344.5</x:v>
      </x:c>
    </x:row>
    <x:row r="3436" ht="15" customHeight="1">
      <x:c r="A3436" s="80" t="n">
        <x:v>46240</x:v>
      </x:c>
      <x:c r="B3436" s="78" t="str">
        <x:v>RM-0133</x:v>
      </x:c>
      <x:c r="C3436" s="78" t="n">
        <x:v>326.5</x:v>
      </x:c>
    </x:row>
    <x:row r="3437" ht="15" customHeight="1">
      <x:c r="A3437" s="80" t="n">
        <x:v>46233</x:v>
      </x:c>
      <x:c r="B3437" s="78" t="str">
        <x:v>RM-0133</x:v>
      </x:c>
      <x:c r="C3437" s="78" t="n">
        <x:v>286.6</x:v>
      </x:c>
    </x:row>
    <x:row r="3438" ht="15" customHeight="1">
      <x:c r="A3438" s="80" t="n">
        <x:v>46226</x:v>
      </x:c>
      <x:c r="B3438" s="78" t="str">
        <x:v>RM-0133</x:v>
      </x:c>
      <x:c r="C3438" s="78" t="n">
        <x:v>392.4</x:v>
      </x:c>
    </x:row>
    <x:row r="3439" ht="15" customHeight="1">
      <x:c r="A3439" s="80" t="n">
        <x:v>46219</x:v>
      </x:c>
      <x:c r="B3439" s="78" t="str">
        <x:v>RM-0133</x:v>
      </x:c>
      <x:c r="C3439" s="78" t="n">
        <x:v>276</x:v>
      </x:c>
    </x:row>
    <x:row r="3440" ht="15" customHeight="1">
      <x:c r="A3440" s="80" t="n">
        <x:v>46212</x:v>
      </x:c>
      <x:c r="B3440" s="78" t="str">
        <x:v>RM-0133</x:v>
      </x:c>
      <x:c r="C3440" s="78" t="n">
        <x:v>411.5</x:v>
      </x:c>
    </x:row>
    <x:row r="3441" ht="15" customHeight="1">
      <x:c r="A3441" s="80" t="n">
        <x:v>46205</x:v>
      </x:c>
      <x:c r="B3441" s="78" t="str">
        <x:v>RM-0133</x:v>
      </x:c>
      <x:c r="C3441" s="78" t="n">
        <x:v>301.3</x:v>
      </x:c>
    </x:row>
    <x:row r="3442" ht="15" customHeight="1">
      <x:c r="A3442" s="80" t="n">
        <x:v>46198</x:v>
      </x:c>
      <x:c r="B3442" s="78" t="str">
        <x:v>RM-0133</x:v>
      </x:c>
      <x:c r="C3442" s="78" t="n">
        <x:v>310.2</x:v>
      </x:c>
    </x:row>
    <x:row r="3443" ht="15" customHeight="1">
      <x:c r="A3443" s="80" t="n">
        <x:v>46191</x:v>
      </x:c>
      <x:c r="B3443" s="78" t="str">
        <x:v>RM-0133</x:v>
      </x:c>
      <x:c r="C3443" s="78" t="n">
        <x:v>286.2</x:v>
      </x:c>
    </x:row>
    <x:row r="3444" ht="15" customHeight="1">
      <x:c r="A3444" s="80" t="n">
        <x:v>46184</x:v>
      </x:c>
      <x:c r="B3444" s="78" t="str">
        <x:v>RM-0133</x:v>
      </x:c>
      <x:c r="C3444" s="78" t="n">
        <x:v>450.3</x:v>
      </x:c>
    </x:row>
    <x:row r="3445" ht="15" customHeight="1">
      <x:c r="A3445" s="80" t="n">
        <x:v>46177</x:v>
      </x:c>
      <x:c r="B3445" s="78" t="str">
        <x:v>RM-0133</x:v>
      </x:c>
      <x:c r="C3445" s="78" t="n">
        <x:v>264.8</x:v>
      </x:c>
    </x:row>
    <x:row r="3446" ht="15" customHeight="1">
      <x:c r="A3446" s="80" t="n">
        <x:v>46170</x:v>
      </x:c>
      <x:c r="B3446" s="78" t="str">
        <x:v>RM-0133</x:v>
      </x:c>
      <x:c r="C3446" s="78" t="n">
        <x:v>338.1</x:v>
      </x:c>
    </x:row>
    <x:row r="3447" ht="15" customHeight="1">
      <x:c r="A3447" s="80" t="n">
        <x:v>46163</x:v>
      </x:c>
      <x:c r="B3447" s="78" t="str">
        <x:v>RM-0133</x:v>
      </x:c>
      <x:c r="C3447" s="78" t="n">
        <x:v>487.2</x:v>
      </x:c>
    </x:row>
    <x:row r="3448" ht="15" customHeight="1">
      <x:c r="A3448" s="80" t="n">
        <x:v>46156</x:v>
      </x:c>
      <x:c r="B3448" s="78" t="str">
        <x:v>RM-0133</x:v>
      </x:c>
      <x:c r="C3448" s="78" t="n">
        <x:v>475.8</x:v>
      </x:c>
    </x:row>
    <x:row r="3449" ht="15" customHeight="1">
      <x:c r="A3449" s="80" t="n">
        <x:v>46149</x:v>
      </x:c>
      <x:c r="B3449" s="78" t="str">
        <x:v>RM-0133</x:v>
      </x:c>
      <x:c r="C3449" s="78" t="n">
        <x:v>275.1</x:v>
      </x:c>
    </x:row>
    <x:row r="3450" ht="15" customHeight="1">
      <x:c r="A3450" s="80" t="n">
        <x:v>46142</x:v>
      </x:c>
      <x:c r="B3450" s="78" t="str">
        <x:v>RM-0133</x:v>
      </x:c>
      <x:c r="C3450" s="78" t="n">
        <x:v>456.4</x:v>
      </x:c>
    </x:row>
    <x:row r="3451" ht="15" customHeight="1">
      <x:c r="A3451" s="80" t="n">
        <x:v>46135</x:v>
      </x:c>
      <x:c r="B3451" s="78" t="str">
        <x:v>RM-0133</x:v>
      </x:c>
      <x:c r="C3451" s="78" t="n">
        <x:v>295.4</x:v>
      </x:c>
    </x:row>
    <x:row r="3452" ht="15" customHeight="1">
      <x:c r="A3452" s="80" t="n">
        <x:v>46128</x:v>
      </x:c>
      <x:c r="B3452" s="78" t="str">
        <x:v>RM-0133</x:v>
      </x:c>
      <x:c r="C3452" s="78" t="n">
        <x:v>341</x:v>
      </x:c>
    </x:row>
    <x:row r="3453" ht="15" customHeight="1">
      <x:c r="A3453" s="80" t="n">
        <x:v>46121</x:v>
      </x:c>
      <x:c r="B3453" s="78" t="str">
        <x:v>RM-0133</x:v>
      </x:c>
      <x:c r="C3453" s="78" t="n">
        <x:v>398.7</x:v>
      </x:c>
    </x:row>
    <x:row r="3454" ht="15" customHeight="1">
      <x:c r="A3454" s="80" t="n">
        <x:v>46114</x:v>
      </x:c>
      <x:c r="B3454" s="78" t="str">
        <x:v>RM-0133</x:v>
      </x:c>
      <x:c r="C3454" s="78" t="n">
        <x:v>468.7</x:v>
      </x:c>
    </x:row>
    <x:row r="3455" ht="15" customHeight="1">
      <x:c r="A3455" s="80" t="n">
        <x:v>46107</x:v>
      </x:c>
      <x:c r="B3455" s="78" t="str">
        <x:v>RM-0133</x:v>
      </x:c>
      <x:c r="C3455" s="78" t="n">
        <x:v>386.1</x:v>
      </x:c>
    </x:row>
    <x:row r="3456" ht="15" customHeight="1">
      <x:c r="A3456" s="80" t="n">
        <x:v>46100</x:v>
      </x:c>
      <x:c r="B3456" s="78" t="str">
        <x:v>RM-0133</x:v>
      </x:c>
      <x:c r="C3456" s="78" t="n">
        <x:v>371.3</x:v>
      </x:c>
    </x:row>
    <x:row r="3457" ht="15" customHeight="1">
      <x:c r="A3457" s="80" t="n">
        <x:v>46093</x:v>
      </x:c>
      <x:c r="B3457" s="78" t="str">
        <x:v>RM-0133</x:v>
      </x:c>
      <x:c r="C3457" s="78" t="n">
        <x:v>370.7</x:v>
      </x:c>
    </x:row>
    <x:row r="3458" ht="15" customHeight="1">
      <x:c r="A3458" s="80" t="n">
        <x:v>46086</x:v>
      </x:c>
      <x:c r="B3458" s="78" t="str">
        <x:v>RM-0133</x:v>
      </x:c>
      <x:c r="C3458" s="78" t="n">
        <x:v>348.7</x:v>
      </x:c>
    </x:row>
    <x:row r="3459" ht="15" customHeight="1">
      <x:c r="A3459" s="80" t="n">
        <x:v>46079</x:v>
      </x:c>
      <x:c r="B3459" s="78" t="str">
        <x:v>RM-0133</x:v>
      </x:c>
      <x:c r="C3459" s="78" t="n">
        <x:v>466.9</x:v>
      </x:c>
    </x:row>
    <x:row r="3460" ht="15" customHeight="1">
      <x:c r="A3460" s="80" t="n">
        <x:v>46254</x:v>
      </x:c>
      <x:c r="B3460" s="78" t="str">
        <x:v>RM-0134</x:v>
      </x:c>
      <x:c r="C3460" s="78" t="n">
        <x:v>390.7</x:v>
      </x:c>
    </x:row>
    <x:row r="3461" ht="15" customHeight="1">
      <x:c r="A3461" s="80" t="n">
        <x:v>46247</x:v>
      </x:c>
      <x:c r="B3461" s="78" t="str">
        <x:v>RM-0134</x:v>
      </x:c>
      <x:c r="C3461" s="78" t="n">
        <x:v>554.8</x:v>
      </x:c>
    </x:row>
    <x:row r="3462" ht="15" customHeight="1">
      <x:c r="A3462" s="80" t="n">
        <x:v>46240</x:v>
      </x:c>
      <x:c r="B3462" s="78" t="str">
        <x:v>RM-0134</x:v>
      </x:c>
      <x:c r="C3462" s="78" t="n">
        <x:v>500.4</x:v>
      </x:c>
    </x:row>
    <x:row r="3463" ht="15" customHeight="1">
      <x:c r="A3463" s="80" t="n">
        <x:v>46233</x:v>
      </x:c>
      <x:c r="B3463" s="78" t="str">
        <x:v>RM-0134</x:v>
      </x:c>
      <x:c r="C3463" s="78" t="n">
        <x:v>456.4</x:v>
      </x:c>
    </x:row>
    <x:row r="3464" ht="15" customHeight="1">
      <x:c r="A3464" s="80" t="n">
        <x:v>46226</x:v>
      </x:c>
      <x:c r="B3464" s="78" t="str">
        <x:v>RM-0134</x:v>
      </x:c>
      <x:c r="C3464" s="78" t="n">
        <x:v>429.6</x:v>
      </x:c>
    </x:row>
    <x:row r="3465" ht="15" customHeight="1">
      <x:c r="A3465" s="80" t="n">
        <x:v>46219</x:v>
      </x:c>
      <x:c r="B3465" s="78" t="str">
        <x:v>RM-0134</x:v>
      </x:c>
      <x:c r="C3465" s="78" t="n">
        <x:v>585.2</x:v>
      </x:c>
    </x:row>
    <x:row r="3466" ht="15" customHeight="1">
      <x:c r="A3466" s="80" t="n">
        <x:v>46212</x:v>
      </x:c>
      <x:c r="B3466" s="78" t="str">
        <x:v>RM-0134</x:v>
      </x:c>
      <x:c r="C3466" s="78" t="n">
        <x:v>548</x:v>
      </x:c>
    </x:row>
    <x:row r="3467" ht="15" customHeight="1">
      <x:c r="A3467" s="80" t="n">
        <x:v>46205</x:v>
      </x:c>
      <x:c r="B3467" s="78" t="str">
        <x:v>RM-0134</x:v>
      </x:c>
      <x:c r="C3467" s="78" t="n">
        <x:v>580.1</x:v>
      </x:c>
    </x:row>
    <x:row r="3468" ht="15" customHeight="1">
      <x:c r="A3468" s="80" t="n">
        <x:v>46198</x:v>
      </x:c>
      <x:c r="B3468" s="78" t="str">
        <x:v>RM-0134</x:v>
      </x:c>
      <x:c r="C3468" s="78" t="n">
        <x:v>455.9</x:v>
      </x:c>
    </x:row>
    <x:row r="3469" ht="15" customHeight="1">
      <x:c r="A3469" s="80" t="n">
        <x:v>46191</x:v>
      </x:c>
      <x:c r="B3469" s="78" t="str">
        <x:v>RM-0134</x:v>
      </x:c>
      <x:c r="C3469" s="78" t="n">
        <x:v>484.5</x:v>
      </x:c>
    </x:row>
    <x:row r="3470" ht="15" customHeight="1">
      <x:c r="A3470" s="80" t="n">
        <x:v>46184</x:v>
      </x:c>
      <x:c r="B3470" s="78" t="str">
        <x:v>RM-0134</x:v>
      </x:c>
      <x:c r="C3470" s="78" t="n">
        <x:v>479.2</x:v>
      </x:c>
    </x:row>
    <x:row r="3471" ht="15" customHeight="1">
      <x:c r="A3471" s="80" t="n">
        <x:v>46177</x:v>
      </x:c>
      <x:c r="B3471" s="78" t="str">
        <x:v>RM-0134</x:v>
      </x:c>
      <x:c r="C3471" s="78" t="n">
        <x:v>651.6</x:v>
      </x:c>
    </x:row>
    <x:row r="3472" ht="15" customHeight="1">
      <x:c r="A3472" s="80" t="n">
        <x:v>46170</x:v>
      </x:c>
      <x:c r="B3472" s="78" t="str">
        <x:v>RM-0134</x:v>
      </x:c>
      <x:c r="C3472" s="78" t="n">
        <x:v>657.4</x:v>
      </x:c>
    </x:row>
    <x:row r="3473" ht="15" customHeight="1">
      <x:c r="A3473" s="80" t="n">
        <x:v>46163</x:v>
      </x:c>
      <x:c r="B3473" s="78" t="str">
        <x:v>RM-0134</x:v>
      </x:c>
      <x:c r="C3473" s="78" t="n">
        <x:v>515.3</x:v>
      </x:c>
    </x:row>
    <x:row r="3474" ht="15" customHeight="1">
      <x:c r="A3474" s="80" t="n">
        <x:v>46156</x:v>
      </x:c>
      <x:c r="B3474" s="78" t="str">
        <x:v>RM-0134</x:v>
      </x:c>
      <x:c r="C3474" s="78" t="n">
        <x:v>397.6</x:v>
      </x:c>
    </x:row>
    <x:row r="3475" ht="15" customHeight="1">
      <x:c r="A3475" s="80" t="n">
        <x:v>46149</x:v>
      </x:c>
      <x:c r="B3475" s="78" t="str">
        <x:v>RM-0134</x:v>
      </x:c>
      <x:c r="C3475" s="78" t="n">
        <x:v>522.6</x:v>
      </x:c>
    </x:row>
    <x:row r="3476" ht="15" customHeight="1">
      <x:c r="A3476" s="80" t="n">
        <x:v>46142</x:v>
      </x:c>
      <x:c r="B3476" s="78" t="str">
        <x:v>RM-0134</x:v>
      </x:c>
      <x:c r="C3476" s="78" t="n">
        <x:v>428.2</x:v>
      </x:c>
    </x:row>
    <x:row r="3477" ht="15" customHeight="1">
      <x:c r="A3477" s="80" t="n">
        <x:v>46135</x:v>
      </x:c>
      <x:c r="B3477" s="78" t="str">
        <x:v>RM-0134</x:v>
      </x:c>
      <x:c r="C3477" s="78" t="n">
        <x:v>546.4</x:v>
      </x:c>
    </x:row>
    <x:row r="3478" ht="15" customHeight="1">
      <x:c r="A3478" s="80" t="n">
        <x:v>46128</x:v>
      </x:c>
      <x:c r="B3478" s="78" t="str">
        <x:v>RM-0134</x:v>
      </x:c>
      <x:c r="C3478" s="78" t="n">
        <x:v>665.7</x:v>
      </x:c>
    </x:row>
    <x:row r="3479" ht="15" customHeight="1">
      <x:c r="A3479" s="80" t="n">
        <x:v>46121</x:v>
      </x:c>
      <x:c r="B3479" s="78" t="str">
        <x:v>RM-0134</x:v>
      </x:c>
      <x:c r="C3479" s="78" t="n">
        <x:v>479.8</x:v>
      </x:c>
    </x:row>
    <x:row r="3480" ht="15" customHeight="1">
      <x:c r="A3480" s="80" t="n">
        <x:v>46114</x:v>
      </x:c>
      <x:c r="B3480" s="78" t="str">
        <x:v>RM-0134</x:v>
      </x:c>
      <x:c r="C3480" s="78" t="n">
        <x:v>553.3</x:v>
      </x:c>
    </x:row>
    <x:row r="3481" ht="15" customHeight="1">
      <x:c r="A3481" s="80" t="n">
        <x:v>46107</x:v>
      </x:c>
      <x:c r="B3481" s="78" t="str">
        <x:v>RM-0134</x:v>
      </x:c>
      <x:c r="C3481" s="78" t="n">
        <x:v>530.1</x:v>
      </x:c>
    </x:row>
    <x:row r="3482" ht="15" customHeight="1">
      <x:c r="A3482" s="80" t="n">
        <x:v>46100</x:v>
      </x:c>
      <x:c r="B3482" s="78" t="str">
        <x:v>RM-0134</x:v>
      </x:c>
      <x:c r="C3482" s="78" t="n">
        <x:v>556.2</x:v>
      </x:c>
    </x:row>
    <x:row r="3483" ht="15" customHeight="1">
      <x:c r="A3483" s="80" t="n">
        <x:v>46093</x:v>
      </x:c>
      <x:c r="B3483" s="78" t="str">
        <x:v>RM-0134</x:v>
      </x:c>
      <x:c r="C3483" s="78" t="n">
        <x:v>403.8</x:v>
      </x:c>
    </x:row>
    <x:row r="3484" ht="15" customHeight="1">
      <x:c r="A3484" s="80" t="n">
        <x:v>46086</x:v>
      </x:c>
      <x:c r="B3484" s="78" t="str">
        <x:v>RM-0134</x:v>
      </x:c>
      <x:c r="C3484" s="78" t="n">
        <x:v>640.5</x:v>
      </x:c>
    </x:row>
    <x:row r="3485" ht="15" customHeight="1">
      <x:c r="A3485" s="80" t="n">
        <x:v>46079</x:v>
      </x:c>
      <x:c r="B3485" s="78" t="str">
        <x:v>RM-0134</x:v>
      </x:c>
      <x:c r="C3485" s="78" t="n">
        <x:v>458.4</x:v>
      </x:c>
    </x:row>
    <x:row r="3486" ht="15" customHeight="1">
      <x:c r="A3486" s="80" t="n">
        <x:v>46254</x:v>
      </x:c>
      <x:c r="B3486" s="78" t="str">
        <x:v>RM-0135</x:v>
      </x:c>
      <x:c r="C3486" s="78" t="n">
        <x:v>1093.1</x:v>
      </x:c>
    </x:row>
    <x:row r="3487" ht="15" customHeight="1">
      <x:c r="A3487" s="80" t="n">
        <x:v>46247</x:v>
      </x:c>
      <x:c r="B3487" s="78" t="str">
        <x:v>RM-0135</x:v>
      </x:c>
      <x:c r="C3487" s="78" t="n">
        <x:v>1458.9</x:v>
      </x:c>
    </x:row>
    <x:row r="3488" ht="15" customHeight="1">
      <x:c r="A3488" s="80" t="n">
        <x:v>46240</x:v>
      </x:c>
      <x:c r="B3488" s="78" t="str">
        <x:v>RM-0135</x:v>
      </x:c>
      <x:c r="C3488" s="78" t="n">
        <x:v>1558.9</x:v>
      </x:c>
    </x:row>
    <x:row r="3489" ht="15" customHeight="1">
      <x:c r="A3489" s="80" t="n">
        <x:v>46233</x:v>
      </x:c>
      <x:c r="B3489" s="78" t="str">
        <x:v>RM-0135</x:v>
      </x:c>
      <x:c r="C3489" s="78" t="n">
        <x:v>1422.2</x:v>
      </x:c>
    </x:row>
    <x:row r="3490" ht="15" customHeight="1">
      <x:c r="A3490" s="80" t="n">
        <x:v>46226</x:v>
      </x:c>
      <x:c r="B3490" s="78" t="str">
        <x:v>RM-0135</x:v>
      </x:c>
      <x:c r="C3490" s="78" t="n">
        <x:v>1608.9</x:v>
      </x:c>
    </x:row>
    <x:row r="3491" ht="15" customHeight="1">
      <x:c r="A3491" s="80" t="n">
        <x:v>46219</x:v>
      </x:c>
      <x:c r="B3491" s="78" t="str">
        <x:v>RM-0135</x:v>
      </x:c>
      <x:c r="C3491" s="78" t="n">
        <x:v>1563.1</x:v>
      </x:c>
    </x:row>
    <x:row r="3492" ht="15" customHeight="1">
      <x:c r="A3492" s="80" t="n">
        <x:v>46212</x:v>
      </x:c>
      <x:c r="B3492" s="78" t="str">
        <x:v>RM-0135</x:v>
      </x:c>
      <x:c r="C3492" s="78" t="n">
        <x:v>1734.1</x:v>
      </x:c>
    </x:row>
    <x:row r="3493" ht="15" customHeight="1">
      <x:c r="A3493" s="80" t="n">
        <x:v>46205</x:v>
      </x:c>
      <x:c r="B3493" s="78" t="str">
        <x:v>RM-0135</x:v>
      </x:c>
      <x:c r="C3493" s="78" t="n">
        <x:v>1157.9</x:v>
      </x:c>
    </x:row>
    <x:row r="3494" ht="15" customHeight="1">
      <x:c r="A3494" s="80" t="n">
        <x:v>46198</x:v>
      </x:c>
      <x:c r="B3494" s="78" t="str">
        <x:v>RM-0135</x:v>
      </x:c>
      <x:c r="C3494" s="78" t="n">
        <x:v>1401.8</x:v>
      </x:c>
    </x:row>
    <x:row r="3495" ht="15" customHeight="1">
      <x:c r="A3495" s="80" t="n">
        <x:v>46191</x:v>
      </x:c>
      <x:c r="B3495" s="78" t="str">
        <x:v>RM-0135</x:v>
      </x:c>
      <x:c r="C3495" s="78" t="n">
        <x:v>1459.3</x:v>
      </x:c>
    </x:row>
    <x:row r="3496" ht="15" customHeight="1">
      <x:c r="A3496" s="80" t="n">
        <x:v>46184</x:v>
      </x:c>
      <x:c r="B3496" s="78" t="str">
        <x:v>RM-0135</x:v>
      </x:c>
      <x:c r="C3496" s="78" t="n">
        <x:v>1792.5</x:v>
      </x:c>
    </x:row>
    <x:row r="3497" ht="15" customHeight="1">
      <x:c r="A3497" s="80" t="n">
        <x:v>46177</x:v>
      </x:c>
      <x:c r="B3497" s="78" t="str">
        <x:v>RM-0135</x:v>
      </x:c>
      <x:c r="C3497" s="78" t="n">
        <x:v>1344.8</x:v>
      </x:c>
    </x:row>
    <x:row r="3498" ht="15" customHeight="1">
      <x:c r="A3498" s="80" t="n">
        <x:v>46170</x:v>
      </x:c>
      <x:c r="B3498" s="78" t="str">
        <x:v>RM-0135</x:v>
      </x:c>
      <x:c r="C3498" s="78" t="n">
        <x:v>1379.6</x:v>
      </x:c>
    </x:row>
    <x:row r="3499" ht="15" customHeight="1">
      <x:c r="A3499" s="80" t="n">
        <x:v>46163</x:v>
      </x:c>
      <x:c r="B3499" s="78" t="str">
        <x:v>RM-0135</x:v>
      </x:c>
      <x:c r="C3499" s="78" t="n">
        <x:v>1857.4</x:v>
      </x:c>
    </x:row>
    <x:row r="3500" ht="15" customHeight="1">
      <x:c r="A3500" s="80" t="n">
        <x:v>46156</x:v>
      </x:c>
      <x:c r="B3500" s="78" t="str">
        <x:v>RM-0135</x:v>
      </x:c>
      <x:c r="C3500" s="78" t="n">
        <x:v>1444.5</x:v>
      </x:c>
    </x:row>
    <x:row r="3501" ht="15" customHeight="1">
      <x:c r="A3501" s="80" t="n">
        <x:v>46149</x:v>
      </x:c>
      <x:c r="B3501" s="78" t="str">
        <x:v>RM-0135</x:v>
      </x:c>
      <x:c r="C3501" s="78" t="n">
        <x:v>1582.1</x:v>
      </x:c>
    </x:row>
    <x:row r="3502" ht="15" customHeight="1">
      <x:c r="A3502" s="80" t="n">
        <x:v>46142</x:v>
      </x:c>
      <x:c r="B3502" s="78" t="str">
        <x:v>RM-0135</x:v>
      </x:c>
      <x:c r="C3502" s="78" t="n">
        <x:v>1923.5</x:v>
      </x:c>
    </x:row>
    <x:row r="3503" ht="15" customHeight="1">
      <x:c r="A3503" s="80" t="n">
        <x:v>46135</x:v>
      </x:c>
      <x:c r="B3503" s="78" t="str">
        <x:v>RM-0135</x:v>
      </x:c>
      <x:c r="C3503" s="78" t="n">
        <x:v>1327.4</x:v>
      </x:c>
    </x:row>
    <x:row r="3504" ht="15" customHeight="1">
      <x:c r="A3504" s="80" t="n">
        <x:v>46128</x:v>
      </x:c>
      <x:c r="B3504" s="78" t="str">
        <x:v>RM-0135</x:v>
      </x:c>
      <x:c r="C3504" s="78" t="n">
        <x:v>1163.1</x:v>
      </x:c>
    </x:row>
    <x:row r="3505" ht="15" customHeight="1">
      <x:c r="A3505" s="80" t="n">
        <x:v>46121</x:v>
      </x:c>
      <x:c r="B3505" s="78" t="str">
        <x:v>RM-0135</x:v>
      </x:c>
      <x:c r="C3505" s="78" t="n">
        <x:v>2001.2</x:v>
      </x:c>
    </x:row>
    <x:row r="3506" ht="15" customHeight="1">
      <x:c r="A3506" s="80" t="n">
        <x:v>46114</x:v>
      </x:c>
      <x:c r="B3506" s="78" t="str">
        <x:v>RM-0135</x:v>
      </x:c>
      <x:c r="C3506" s="78" t="n">
        <x:v>1619.4</x:v>
      </x:c>
    </x:row>
    <x:row r="3507" ht="15" customHeight="1">
      <x:c r="A3507" s="80" t="n">
        <x:v>46107</x:v>
      </x:c>
      <x:c r="B3507" s="78" t="str">
        <x:v>RM-0135</x:v>
      </x:c>
      <x:c r="C3507" s="78" t="n">
        <x:v>1929.2</x:v>
      </x:c>
    </x:row>
    <x:row r="3508" ht="15" customHeight="1">
      <x:c r="A3508" s="80" t="n">
        <x:v>46100</x:v>
      </x:c>
      <x:c r="B3508" s="78" t="str">
        <x:v>RM-0135</x:v>
      </x:c>
      <x:c r="C3508" s="78" t="n">
        <x:v>1280.9</x:v>
      </x:c>
    </x:row>
    <x:row r="3509" ht="15" customHeight="1">
      <x:c r="A3509" s="80" t="n">
        <x:v>46093</x:v>
      </x:c>
      <x:c r="B3509" s="78" t="str">
        <x:v>RM-0135</x:v>
      </x:c>
      <x:c r="C3509" s="78" t="n">
        <x:v>1397.2</x:v>
      </x:c>
    </x:row>
    <x:row r="3510" ht="15" customHeight="1">
      <x:c r="A3510" s="80" t="n">
        <x:v>46086</x:v>
      </x:c>
      <x:c r="B3510" s="78" t="str">
        <x:v>RM-0135</x:v>
      </x:c>
      <x:c r="C3510" s="78" t="n">
        <x:v>1742.6</x:v>
      </x:c>
    </x:row>
    <x:row r="3511" ht="15" customHeight="1">
      <x:c r="A3511" s="80" t="n">
        <x:v>46079</x:v>
      </x:c>
      <x:c r="B3511" s="78" t="str">
        <x:v>RM-0135</x:v>
      </x:c>
      <x:c r="C3511" s="78" t="n">
        <x:v>1928.9</x:v>
      </x:c>
    </x:row>
    <x:row r="3512" ht="15" customHeight="1">
      <x:c r="A3512" s="80" t="n">
        <x:v>46254</x:v>
      </x:c>
      <x:c r="B3512" s="78" t="str">
        <x:v>RM-0136</x:v>
      </x:c>
      <x:c r="C3512" s="78" t="n">
        <x:v>1269.2</x:v>
      </x:c>
    </x:row>
    <x:row r="3513" ht="15" customHeight="1">
      <x:c r="A3513" s="80" t="n">
        <x:v>46247</x:v>
      </x:c>
      <x:c r="B3513" s="78" t="str">
        <x:v>RM-0136</x:v>
      </x:c>
      <x:c r="C3513" s="78" t="n">
        <x:v>917.1</x:v>
      </x:c>
    </x:row>
    <x:row r="3514" ht="15" customHeight="1">
      <x:c r="A3514" s="80" t="n">
        <x:v>46240</x:v>
      </x:c>
      <x:c r="B3514" s="78" t="str">
        <x:v>RM-0136</x:v>
      </x:c>
      <x:c r="C3514" s="78" t="n">
        <x:v>1298.9</x:v>
      </x:c>
    </x:row>
    <x:row r="3515" ht="15" customHeight="1">
      <x:c r="A3515" s="80" t="n">
        <x:v>46233</x:v>
      </x:c>
      <x:c r="B3515" s="78" t="str">
        <x:v>RM-0136</x:v>
      </x:c>
      <x:c r="C3515" s="78" t="n">
        <x:v>733.7</x:v>
      </x:c>
    </x:row>
    <x:row r="3516" ht="15" customHeight="1">
      <x:c r="A3516" s="80" t="n">
        <x:v>46226</x:v>
      </x:c>
      <x:c r="B3516" s="78" t="str">
        <x:v>RM-0136</x:v>
      </x:c>
      <x:c r="C3516" s="78" t="n">
        <x:v>1013.7</x:v>
      </x:c>
    </x:row>
    <x:row r="3517" ht="15" customHeight="1">
      <x:c r="A3517" s="80" t="n">
        <x:v>46219</x:v>
      </x:c>
      <x:c r="B3517" s="78" t="str">
        <x:v>RM-0136</x:v>
      </x:c>
      <x:c r="C3517" s="78" t="n">
        <x:v>1291.7</x:v>
      </x:c>
    </x:row>
    <x:row r="3518" ht="15" customHeight="1">
      <x:c r="A3518" s="80" t="n">
        <x:v>46212</x:v>
      </x:c>
      <x:c r="B3518" s="78" t="str">
        <x:v>RM-0136</x:v>
      </x:c>
      <x:c r="C3518" s="78" t="n">
        <x:v>1025.7</x:v>
      </x:c>
    </x:row>
    <x:row r="3519" ht="15" customHeight="1">
      <x:c r="A3519" s="80" t="n">
        <x:v>46205</x:v>
      </x:c>
      <x:c r="B3519" s="78" t="str">
        <x:v>RM-0136</x:v>
      </x:c>
      <x:c r="C3519" s="78" t="n">
        <x:v>1152.6</x:v>
      </x:c>
    </x:row>
    <x:row r="3520" ht="15" customHeight="1">
      <x:c r="A3520" s="80" t="n">
        <x:v>46198</x:v>
      </x:c>
      <x:c r="B3520" s="78" t="str">
        <x:v>RM-0136</x:v>
      </x:c>
      <x:c r="C3520" s="78" t="n">
        <x:v>1208</x:v>
      </x:c>
    </x:row>
    <x:row r="3521" ht="15" customHeight="1">
      <x:c r="A3521" s="80" t="n">
        <x:v>46191</x:v>
      </x:c>
      <x:c r="B3521" s="78" t="str">
        <x:v>RM-0136</x:v>
      </x:c>
      <x:c r="C3521" s="78" t="n">
        <x:v>848.8</x:v>
      </x:c>
    </x:row>
    <x:row r="3522" ht="15" customHeight="1">
      <x:c r="A3522" s="80" t="n">
        <x:v>46184</x:v>
      </x:c>
      <x:c r="B3522" s="78" t="str">
        <x:v>RM-0136</x:v>
      </x:c>
      <x:c r="C3522" s="78" t="n">
        <x:v>1194.8</x:v>
      </x:c>
    </x:row>
    <x:row r="3523" ht="15" customHeight="1">
      <x:c r="A3523" s="80" t="n">
        <x:v>46177</x:v>
      </x:c>
      <x:c r="B3523" s="78" t="str">
        <x:v>RM-0136</x:v>
      </x:c>
      <x:c r="C3523" s="78" t="n">
        <x:v>1172.7</x:v>
      </x:c>
    </x:row>
    <x:row r="3524" ht="15" customHeight="1">
      <x:c r="A3524" s="80" t="n">
        <x:v>46170</x:v>
      </x:c>
      <x:c r="B3524" s="78" t="str">
        <x:v>RM-0136</x:v>
      </x:c>
      <x:c r="C3524" s="78" t="n">
        <x:v>1059.9</x:v>
      </x:c>
    </x:row>
    <x:row r="3525" ht="15" customHeight="1">
      <x:c r="A3525" s="80" t="n">
        <x:v>46163</x:v>
      </x:c>
      <x:c r="B3525" s="78" t="str">
        <x:v>RM-0136</x:v>
      </x:c>
      <x:c r="C3525" s="78" t="n">
        <x:v>1419.3</x:v>
      </x:c>
    </x:row>
    <x:row r="3526" ht="15" customHeight="1">
      <x:c r="A3526" s="80" t="n">
        <x:v>46156</x:v>
      </x:c>
      <x:c r="B3526" s="78" t="str">
        <x:v>RM-0136</x:v>
      </x:c>
      <x:c r="C3526" s="78" t="n">
        <x:v>1080</x:v>
      </x:c>
    </x:row>
    <x:row r="3527" ht="15" customHeight="1">
      <x:c r="A3527" s="80" t="n">
        <x:v>46149</x:v>
      </x:c>
      <x:c r="B3527" s="78" t="str">
        <x:v>RM-0136</x:v>
      </x:c>
      <x:c r="C3527" s="78" t="n">
        <x:v>1013.6</x:v>
      </x:c>
    </x:row>
    <x:row r="3528" ht="15" customHeight="1">
      <x:c r="A3528" s="80" t="n">
        <x:v>46142</x:v>
      </x:c>
      <x:c r="B3528" s="78" t="str">
        <x:v>RM-0136</x:v>
      </x:c>
      <x:c r="C3528" s="78" t="n">
        <x:v>1100.1</x:v>
      </x:c>
    </x:row>
    <x:row r="3529" ht="15" customHeight="1">
      <x:c r="A3529" s="80" t="n">
        <x:v>46135</x:v>
      </x:c>
      <x:c r="B3529" s="78" t="str">
        <x:v>RM-0136</x:v>
      </x:c>
      <x:c r="C3529" s="78" t="n">
        <x:v>1550.6</x:v>
      </x:c>
    </x:row>
    <x:row r="3530" ht="15" customHeight="1">
      <x:c r="A3530" s="80" t="n">
        <x:v>46128</x:v>
      </x:c>
      <x:c r="B3530" s="78" t="str">
        <x:v>RM-0136</x:v>
      </x:c>
      <x:c r="C3530" s="78" t="n">
        <x:v>1484.3</x:v>
      </x:c>
    </x:row>
    <x:row r="3531" ht="15" customHeight="1">
      <x:c r="A3531" s="80" t="n">
        <x:v>46121</x:v>
      </x:c>
      <x:c r="B3531" s="78" t="str">
        <x:v>RM-0136</x:v>
      </x:c>
      <x:c r="C3531" s="78" t="n">
        <x:v>1560.3</x:v>
      </x:c>
    </x:row>
    <x:row r="3532" ht="15" customHeight="1">
      <x:c r="A3532" s="80" t="n">
        <x:v>46114</x:v>
      </x:c>
      <x:c r="B3532" s="78" t="str">
        <x:v>RM-0136</x:v>
      </x:c>
      <x:c r="C3532" s="78" t="n">
        <x:v>967.1</x:v>
      </x:c>
    </x:row>
    <x:row r="3533" ht="15" customHeight="1">
      <x:c r="A3533" s="80" t="n">
        <x:v>46107</x:v>
      </x:c>
      <x:c r="B3533" s="78" t="str">
        <x:v>RM-0136</x:v>
      </x:c>
      <x:c r="C3533" s="78" t="n">
        <x:v>893.6</x:v>
      </x:c>
    </x:row>
    <x:row r="3534" ht="15" customHeight="1">
      <x:c r="A3534" s="80" t="n">
        <x:v>46100</x:v>
      </x:c>
      <x:c r="B3534" s="78" t="str">
        <x:v>RM-0136</x:v>
      </x:c>
      <x:c r="C3534" s="78" t="n">
        <x:v>1363.9</x:v>
      </x:c>
    </x:row>
    <x:row r="3535" ht="15" customHeight="1">
      <x:c r="A3535" s="80" t="n">
        <x:v>46093</x:v>
      </x:c>
      <x:c r="B3535" s="78" t="str">
        <x:v>RM-0136</x:v>
      </x:c>
      <x:c r="C3535" s="78" t="n">
        <x:v>1484.3</x:v>
      </x:c>
    </x:row>
    <x:row r="3536" ht="15" customHeight="1">
      <x:c r="A3536" s="80" t="n">
        <x:v>46086</x:v>
      </x:c>
      <x:c r="B3536" s="78" t="str">
        <x:v>RM-0136</x:v>
      </x:c>
      <x:c r="C3536" s="78" t="n">
        <x:v>1202.4</x:v>
      </x:c>
    </x:row>
    <x:row r="3537" ht="15" customHeight="1">
      <x:c r="A3537" s="80" t="n">
        <x:v>46079</x:v>
      </x:c>
      <x:c r="B3537" s="78" t="str">
        <x:v>RM-0136</x:v>
      </x:c>
      <x:c r="C3537" s="78" t="n">
        <x:v>1052.5</x:v>
      </x:c>
    </x:row>
    <x:row r="3538" ht="15" customHeight="1">
      <x:c r="A3538" s="80" t="n">
        <x:v>46254</x:v>
      </x:c>
      <x:c r="B3538" s="78" t="str">
        <x:v>RM-0137</x:v>
      </x:c>
      <x:c r="C3538" s="78" t="n">
        <x:v>36</x:v>
      </x:c>
    </x:row>
    <x:row r="3539" ht="15" customHeight="1">
      <x:c r="A3539" s="80" t="n">
        <x:v>46247</x:v>
      </x:c>
      <x:c r="B3539" s="78" t="str">
        <x:v>RM-0137</x:v>
      </x:c>
      <x:c r="C3539" s="78" t="n">
        <x:v>37.3</x:v>
      </x:c>
    </x:row>
    <x:row r="3540" ht="15" customHeight="1">
      <x:c r="A3540" s="80" t="n">
        <x:v>46240</x:v>
      </x:c>
      <x:c r="B3540" s="78" t="str">
        <x:v>RM-0137</x:v>
      </x:c>
      <x:c r="C3540" s="78" t="n">
        <x:v>32.4</x:v>
      </x:c>
    </x:row>
    <x:row r="3541" ht="15" customHeight="1">
      <x:c r="A3541" s="80" t="n">
        <x:v>46233</x:v>
      </x:c>
      <x:c r="B3541" s="78" t="str">
        <x:v>RM-0137</x:v>
      </x:c>
      <x:c r="C3541" s="78" t="n">
        <x:v>51.7</x:v>
      </x:c>
    </x:row>
    <x:row r="3542" ht="15" customHeight="1">
      <x:c r="A3542" s="80" t="n">
        <x:v>46226</x:v>
      </x:c>
      <x:c r="B3542" s="78" t="str">
        <x:v>RM-0137</x:v>
      </x:c>
      <x:c r="C3542" s="78" t="n">
        <x:v>32</x:v>
      </x:c>
    </x:row>
    <x:row r="3543" ht="15" customHeight="1">
      <x:c r="A3543" s="80" t="n">
        <x:v>46219</x:v>
      </x:c>
      <x:c r="B3543" s="78" t="str">
        <x:v>RM-0137</x:v>
      </x:c>
      <x:c r="C3543" s="78" t="n">
        <x:v>35.8</x:v>
      </x:c>
    </x:row>
    <x:row r="3544" ht="15" customHeight="1">
      <x:c r="A3544" s="80" t="n">
        <x:v>46212</x:v>
      </x:c>
      <x:c r="B3544" s="78" t="str">
        <x:v>RM-0137</x:v>
      </x:c>
      <x:c r="C3544" s="78" t="n">
        <x:v>38.8</x:v>
      </x:c>
    </x:row>
    <x:row r="3545" ht="15" customHeight="1">
      <x:c r="A3545" s="80" t="n">
        <x:v>46205</x:v>
      </x:c>
      <x:c r="B3545" s="78" t="str">
        <x:v>RM-0137</x:v>
      </x:c>
      <x:c r="C3545" s="78" t="n">
        <x:v>38.4</x:v>
      </x:c>
    </x:row>
    <x:row r="3546" ht="15" customHeight="1">
      <x:c r="A3546" s="80" t="n">
        <x:v>46198</x:v>
      </x:c>
      <x:c r="B3546" s="78" t="str">
        <x:v>RM-0137</x:v>
      </x:c>
      <x:c r="C3546" s="78" t="n">
        <x:v>33.4</x:v>
      </x:c>
    </x:row>
    <x:row r="3547" ht="15" customHeight="1">
      <x:c r="A3547" s="80" t="n">
        <x:v>46191</x:v>
      </x:c>
      <x:c r="B3547" s="78" t="str">
        <x:v>RM-0137</x:v>
      </x:c>
      <x:c r="C3547" s="78" t="n">
        <x:v>49.2</x:v>
      </x:c>
    </x:row>
    <x:row r="3548" ht="15" customHeight="1">
      <x:c r="A3548" s="80" t="n">
        <x:v>46184</x:v>
      </x:c>
      <x:c r="B3548" s="78" t="str">
        <x:v>RM-0137</x:v>
      </x:c>
      <x:c r="C3548" s="78" t="n">
        <x:v>44.3</x:v>
      </x:c>
    </x:row>
    <x:row r="3549" ht="15" customHeight="1">
      <x:c r="A3549" s="80" t="n">
        <x:v>46177</x:v>
      </x:c>
      <x:c r="B3549" s="78" t="str">
        <x:v>RM-0137</x:v>
      </x:c>
      <x:c r="C3549" s="78" t="n">
        <x:v>60.5</x:v>
      </x:c>
    </x:row>
    <x:row r="3550" ht="15" customHeight="1">
      <x:c r="A3550" s="80" t="n">
        <x:v>46170</x:v>
      </x:c>
      <x:c r="B3550" s="78" t="str">
        <x:v>RM-0137</x:v>
      </x:c>
      <x:c r="C3550" s="78" t="n">
        <x:v>35.9</x:v>
      </x:c>
    </x:row>
    <x:row r="3551" ht="15" customHeight="1">
      <x:c r="A3551" s="80" t="n">
        <x:v>46163</x:v>
      </x:c>
      <x:c r="B3551" s="78" t="str">
        <x:v>RM-0137</x:v>
      </x:c>
      <x:c r="C3551" s="78" t="n">
        <x:v>57.8</x:v>
      </x:c>
    </x:row>
    <x:row r="3552" ht="15" customHeight="1">
      <x:c r="A3552" s="80" t="n">
        <x:v>46156</x:v>
      </x:c>
      <x:c r="B3552" s="78" t="str">
        <x:v>RM-0137</x:v>
      </x:c>
      <x:c r="C3552" s="78" t="n">
        <x:v>56.9</x:v>
      </x:c>
    </x:row>
    <x:row r="3553" ht="15" customHeight="1">
      <x:c r="A3553" s="80" t="n">
        <x:v>46149</x:v>
      </x:c>
      <x:c r="B3553" s="78" t="str">
        <x:v>RM-0137</x:v>
      </x:c>
      <x:c r="C3553" s="78" t="n">
        <x:v>46.3</x:v>
      </x:c>
    </x:row>
    <x:row r="3554" ht="15" customHeight="1">
      <x:c r="A3554" s="80" t="n">
        <x:v>46142</x:v>
      </x:c>
      <x:c r="B3554" s="78" t="str">
        <x:v>RM-0137</x:v>
      </x:c>
      <x:c r="C3554" s="78" t="n">
        <x:v>39</x:v>
      </x:c>
    </x:row>
    <x:row r="3555" ht="15" customHeight="1">
      <x:c r="A3555" s="80" t="n">
        <x:v>46135</x:v>
      </x:c>
      <x:c r="B3555" s="78" t="str">
        <x:v>RM-0137</x:v>
      </x:c>
      <x:c r="C3555" s="78" t="n">
        <x:v>54.2</x:v>
      </x:c>
    </x:row>
    <x:row r="3556" ht="15" customHeight="1">
      <x:c r="A3556" s="80" t="n">
        <x:v>46128</x:v>
      </x:c>
      <x:c r="B3556" s="78" t="str">
        <x:v>RM-0137</x:v>
      </x:c>
      <x:c r="C3556" s="78" t="n">
        <x:v>47.4</x:v>
      </x:c>
    </x:row>
    <x:row r="3557" ht="15" customHeight="1">
      <x:c r="A3557" s="80" t="n">
        <x:v>46121</x:v>
      </x:c>
      <x:c r="B3557" s="78" t="str">
        <x:v>RM-0137</x:v>
      </x:c>
      <x:c r="C3557" s="78" t="n">
        <x:v>58.3</x:v>
      </x:c>
    </x:row>
    <x:row r="3558" ht="15" customHeight="1">
      <x:c r="A3558" s="80" t="n">
        <x:v>46114</x:v>
      </x:c>
      <x:c r="B3558" s="78" t="str">
        <x:v>RM-0137</x:v>
      </x:c>
      <x:c r="C3558" s="78" t="n">
        <x:v>39.5</x:v>
      </x:c>
    </x:row>
    <x:row r="3559" ht="15" customHeight="1">
      <x:c r="A3559" s="80" t="n">
        <x:v>46107</x:v>
      </x:c>
      <x:c r="B3559" s="78" t="str">
        <x:v>RM-0137</x:v>
      </x:c>
      <x:c r="C3559" s="78" t="n">
        <x:v>61.8</x:v>
      </x:c>
    </x:row>
    <x:row r="3560" ht="15" customHeight="1">
      <x:c r="A3560" s="80" t="n">
        <x:v>46100</x:v>
      </x:c>
      <x:c r="B3560" s="78" t="str">
        <x:v>RM-0137</x:v>
      </x:c>
      <x:c r="C3560" s="78" t="n">
        <x:v>50.5</x:v>
      </x:c>
    </x:row>
    <x:row r="3561" ht="15" customHeight="1">
      <x:c r="A3561" s="80" t="n">
        <x:v>46093</x:v>
      </x:c>
      <x:c r="B3561" s="78" t="str">
        <x:v>RM-0137</x:v>
      </x:c>
      <x:c r="C3561" s="78" t="n">
        <x:v>52.8</x:v>
      </x:c>
    </x:row>
    <x:row r="3562" ht="15" customHeight="1">
      <x:c r="A3562" s="80" t="n">
        <x:v>46086</x:v>
      </x:c>
      <x:c r="B3562" s="78" t="str">
        <x:v>RM-0137</x:v>
      </x:c>
      <x:c r="C3562" s="78" t="n">
        <x:v>42.8</x:v>
      </x:c>
    </x:row>
    <x:row r="3563" ht="15" customHeight="1">
      <x:c r="A3563" s="80" t="n">
        <x:v>46079</x:v>
      </x:c>
      <x:c r="B3563" s="78" t="str">
        <x:v>RM-0137</x:v>
      </x:c>
      <x:c r="C3563" s="78" t="n">
        <x:v>38.9</x:v>
      </x:c>
    </x:row>
    <x:row r="3564" ht="15" customHeight="1">
      <x:c r="A3564" s="80" t="n">
        <x:v>46254</x:v>
      </x:c>
      <x:c r="B3564" s="78" t="str">
        <x:v>RM-0138</x:v>
      </x:c>
      <x:c r="C3564" s="78" t="n">
        <x:v>1037.5</x:v>
      </x:c>
    </x:row>
    <x:row r="3565" ht="15" customHeight="1">
      <x:c r="A3565" s="80" t="n">
        <x:v>46247</x:v>
      </x:c>
      <x:c r="B3565" s="78" t="str">
        <x:v>RM-0138</x:v>
      </x:c>
      <x:c r="C3565" s="78" t="n">
        <x:v>786.2</x:v>
      </x:c>
    </x:row>
    <x:row r="3566" ht="15" customHeight="1">
      <x:c r="A3566" s="80" t="n">
        <x:v>46240</x:v>
      </x:c>
      <x:c r="B3566" s="78" t="str">
        <x:v>RM-0138</x:v>
      </x:c>
      <x:c r="C3566" s="78" t="n">
        <x:v>1185.7</x:v>
      </x:c>
    </x:row>
    <x:row r="3567" ht="15" customHeight="1">
      <x:c r="A3567" s="80" t="n">
        <x:v>46233</x:v>
      </x:c>
      <x:c r="B3567" s="78" t="str">
        <x:v>RM-0138</x:v>
      </x:c>
      <x:c r="C3567" s="78" t="n">
        <x:v>1134.5</x:v>
      </x:c>
    </x:row>
    <x:row r="3568" ht="15" customHeight="1">
      <x:c r="A3568" s="80" t="n">
        <x:v>46226</x:v>
      </x:c>
      <x:c r="B3568" s="78" t="str">
        <x:v>RM-0138</x:v>
      </x:c>
      <x:c r="C3568" s="78" t="n">
        <x:v>1181.3</x:v>
      </x:c>
    </x:row>
    <x:row r="3569" ht="15" customHeight="1">
      <x:c r="A3569" s="80" t="n">
        <x:v>46219</x:v>
      </x:c>
      <x:c r="B3569" s="78" t="str">
        <x:v>RM-0138</x:v>
      </x:c>
      <x:c r="C3569" s="78" t="n">
        <x:v>1001.4</x:v>
      </x:c>
    </x:row>
    <x:row r="3570" ht="15" customHeight="1">
      <x:c r="A3570" s="80" t="n">
        <x:v>46212</x:v>
      </x:c>
      <x:c r="B3570" s="78" t="str">
        <x:v>RM-0138</x:v>
      </x:c>
      <x:c r="C3570" s="78" t="n">
        <x:v>1215.4</x:v>
      </x:c>
    </x:row>
    <x:row r="3571" ht="15" customHeight="1">
      <x:c r="A3571" s="80" t="n">
        <x:v>46205</x:v>
      </x:c>
      <x:c r="B3571" s="78" t="str">
        <x:v>RM-0138</x:v>
      </x:c>
      <x:c r="C3571" s="78" t="n">
        <x:v>1236.5</x:v>
      </x:c>
    </x:row>
    <x:row r="3572" ht="15" customHeight="1">
      <x:c r="A3572" s="80" t="n">
        <x:v>46198</x:v>
      </x:c>
      <x:c r="B3572" s="78" t="str">
        <x:v>RM-0138</x:v>
      </x:c>
      <x:c r="C3572" s="78" t="n">
        <x:v>1124.6</x:v>
      </x:c>
    </x:row>
    <x:row r="3573" ht="15" customHeight="1">
      <x:c r="A3573" s="80" t="n">
        <x:v>46191</x:v>
      </x:c>
      <x:c r="B3573" s="78" t="str">
        <x:v>RM-0138</x:v>
      </x:c>
      <x:c r="C3573" s="78" t="n">
        <x:v>1256</x:v>
      </x:c>
    </x:row>
    <x:row r="3574" ht="15" customHeight="1">
      <x:c r="A3574" s="80" t="n">
        <x:v>46184</x:v>
      </x:c>
      <x:c r="B3574" s="78" t="str">
        <x:v>RM-0138</x:v>
      </x:c>
      <x:c r="C3574" s="78" t="n">
        <x:v>1227.7</x:v>
      </x:c>
    </x:row>
    <x:row r="3575" ht="15" customHeight="1">
      <x:c r="A3575" s="80" t="n">
        <x:v>46177</x:v>
      </x:c>
      <x:c r="B3575" s="78" t="str">
        <x:v>RM-0138</x:v>
      </x:c>
      <x:c r="C3575" s="78" t="n">
        <x:v>1236.2</x:v>
      </x:c>
    </x:row>
    <x:row r="3576" ht="15" customHeight="1">
      <x:c r="A3576" s="80" t="n">
        <x:v>46170</x:v>
      </x:c>
      <x:c r="B3576" s="78" t="str">
        <x:v>RM-0138</x:v>
      </x:c>
      <x:c r="C3576" s="78" t="n">
        <x:v>1295.8</x:v>
      </x:c>
    </x:row>
    <x:row r="3577" ht="15" customHeight="1">
      <x:c r="A3577" s="80" t="n">
        <x:v>46163</x:v>
      </x:c>
      <x:c r="B3577" s="78" t="str">
        <x:v>RM-0138</x:v>
      </x:c>
      <x:c r="C3577" s="78" t="n">
        <x:v>844.7</x:v>
      </x:c>
    </x:row>
    <x:row r="3578" ht="15" customHeight="1">
      <x:c r="A3578" s="80" t="n">
        <x:v>46156</x:v>
      </x:c>
      <x:c r="B3578" s="78" t="str">
        <x:v>RM-0138</x:v>
      </x:c>
      <x:c r="C3578" s="78" t="n">
        <x:v>1302.9</x:v>
      </x:c>
    </x:row>
    <x:row r="3579" ht="15" customHeight="1">
      <x:c r="A3579" s="80" t="n">
        <x:v>46149</x:v>
      </x:c>
      <x:c r="B3579" s="78" t="str">
        <x:v>RM-0138</x:v>
      </x:c>
      <x:c r="C3579" s="78" t="n">
        <x:v>1262.9</x:v>
      </x:c>
    </x:row>
    <x:row r="3580" ht="15" customHeight="1">
      <x:c r="A3580" s="80" t="n">
        <x:v>46142</x:v>
      </x:c>
      <x:c r="B3580" s="78" t="str">
        <x:v>RM-0138</x:v>
      </x:c>
      <x:c r="C3580" s="78" t="n">
        <x:v>1296.1</x:v>
      </x:c>
    </x:row>
    <x:row r="3581" ht="15" customHeight="1">
      <x:c r="A3581" s="80" t="n">
        <x:v>46135</x:v>
      </x:c>
      <x:c r="B3581" s="78" t="str">
        <x:v>RM-0138</x:v>
      </x:c>
      <x:c r="C3581" s="78" t="n">
        <x:v>1072</x:v>
      </x:c>
    </x:row>
    <x:row r="3582" ht="15" customHeight="1">
      <x:c r="A3582" s="80" t="n">
        <x:v>46128</x:v>
      </x:c>
      <x:c r="B3582" s="78" t="str">
        <x:v>RM-0138</x:v>
      </x:c>
      <x:c r="C3582" s="78" t="n">
        <x:v>1219</x:v>
      </x:c>
    </x:row>
    <x:row r="3583" ht="15" customHeight="1">
      <x:c r="A3583" s="80" t="n">
        <x:v>46121</x:v>
      </x:c>
      <x:c r="B3583" s="78" t="str">
        <x:v>RM-0138</x:v>
      </x:c>
      <x:c r="C3583" s="78" t="n">
        <x:v>908.3</x:v>
      </x:c>
    </x:row>
    <x:row r="3584" ht="15" customHeight="1">
      <x:c r="A3584" s="80" t="n">
        <x:v>46114</x:v>
      </x:c>
      <x:c r="B3584" s="78" t="str">
        <x:v>RM-0138</x:v>
      </x:c>
      <x:c r="C3584" s="78" t="n">
        <x:v>1247.9</x:v>
      </x:c>
    </x:row>
    <x:row r="3585" ht="15" customHeight="1">
      <x:c r="A3585" s="80" t="n">
        <x:v>46107</x:v>
      </x:c>
      <x:c r="B3585" s="78" t="str">
        <x:v>RM-0138</x:v>
      </x:c>
      <x:c r="C3585" s="78" t="n">
        <x:v>1039.2</x:v>
      </x:c>
    </x:row>
    <x:row r="3586" ht="15" customHeight="1">
      <x:c r="A3586" s="80" t="n">
        <x:v>46100</x:v>
      </x:c>
      <x:c r="B3586" s="78" t="str">
        <x:v>RM-0138</x:v>
      </x:c>
      <x:c r="C3586" s="78" t="n">
        <x:v>1296.1</x:v>
      </x:c>
    </x:row>
    <x:row r="3587" ht="15" customHeight="1">
      <x:c r="A3587" s="80" t="n">
        <x:v>46093</x:v>
      </x:c>
      <x:c r="B3587" s="78" t="str">
        <x:v>RM-0138</x:v>
      </x:c>
      <x:c r="C3587" s="78" t="n">
        <x:v>1016.8</x:v>
      </x:c>
    </x:row>
    <x:row r="3588" ht="15" customHeight="1">
      <x:c r="A3588" s="80" t="n">
        <x:v>46086</x:v>
      </x:c>
      <x:c r="B3588" s="78" t="str">
        <x:v>RM-0138</x:v>
      </x:c>
      <x:c r="C3588" s="78" t="n">
        <x:v>1469.7</x:v>
      </x:c>
    </x:row>
    <x:row r="3589" ht="15" customHeight="1">
      <x:c r="A3589" s="80" t="n">
        <x:v>46079</x:v>
      </x:c>
      <x:c r="B3589" s="78" t="str">
        <x:v>RM-0138</x:v>
      </x:c>
      <x:c r="C3589" s="78" t="n">
        <x:v>1101.3</x:v>
      </x:c>
    </x:row>
    <x:row r="3590" ht="15" customHeight="1">
      <x:c r="A3590" s="80" t="n">
        <x:v>46254</x:v>
      </x:c>
      <x:c r="B3590" s="78" t="str">
        <x:v>RM-0139</x:v>
      </x:c>
      <x:c r="C3590" s="78" t="n">
        <x:v>603.7</x:v>
      </x:c>
    </x:row>
    <x:row r="3591" ht="15" customHeight="1">
      <x:c r="A3591" s="80" t="n">
        <x:v>46247</x:v>
      </x:c>
      <x:c r="B3591" s="78" t="str">
        <x:v>RM-0139</x:v>
      </x:c>
      <x:c r="C3591" s="78" t="n">
        <x:v>711.5</x:v>
      </x:c>
    </x:row>
    <x:row r="3592" ht="15" customHeight="1">
      <x:c r="A3592" s="80" t="n">
        <x:v>46240</x:v>
      </x:c>
      <x:c r="B3592" s="78" t="str">
        <x:v>RM-0139</x:v>
      </x:c>
      <x:c r="C3592" s="78" t="n">
        <x:v>737.6</x:v>
      </x:c>
    </x:row>
    <x:row r="3593" ht="15" customHeight="1">
      <x:c r="A3593" s="80" t="n">
        <x:v>46233</x:v>
      </x:c>
      <x:c r="B3593" s="78" t="str">
        <x:v>RM-0139</x:v>
      </x:c>
      <x:c r="C3593" s="78" t="n">
        <x:v>840.6</x:v>
      </x:c>
    </x:row>
    <x:row r="3594" ht="15" customHeight="1">
      <x:c r="A3594" s="80" t="n">
        <x:v>46226</x:v>
      </x:c>
      <x:c r="B3594" s="78" t="str">
        <x:v>RM-0139</x:v>
      </x:c>
      <x:c r="C3594" s="78" t="n">
        <x:v>965.3</x:v>
      </x:c>
    </x:row>
    <x:row r="3595" ht="15" customHeight="1">
      <x:c r="A3595" s="80" t="n">
        <x:v>46219</x:v>
      </x:c>
      <x:c r="B3595" s="78" t="str">
        <x:v>RM-0139</x:v>
      </x:c>
      <x:c r="C3595" s="78" t="n">
        <x:v>848.8</x:v>
      </x:c>
    </x:row>
    <x:row r="3596" ht="15" customHeight="1">
      <x:c r="A3596" s="80" t="n">
        <x:v>46212</x:v>
      </x:c>
      <x:c r="B3596" s="78" t="str">
        <x:v>RM-0139</x:v>
      </x:c>
      <x:c r="C3596" s="78" t="n">
        <x:v>777.1</x:v>
      </x:c>
    </x:row>
    <x:row r="3597" ht="15" customHeight="1">
      <x:c r="A3597" s="80" t="n">
        <x:v>46205</x:v>
      </x:c>
      <x:c r="B3597" s="78" t="str">
        <x:v>RM-0139</x:v>
      </x:c>
      <x:c r="C3597" s="78" t="n">
        <x:v>613</x:v>
      </x:c>
    </x:row>
    <x:row r="3598" ht="15" customHeight="1">
      <x:c r="A3598" s="80" t="n">
        <x:v>46198</x:v>
      </x:c>
      <x:c r="B3598" s="78" t="str">
        <x:v>RM-0139</x:v>
      </x:c>
      <x:c r="C3598" s="78" t="n">
        <x:v>1014.8</x:v>
      </x:c>
    </x:row>
    <x:row r="3599" ht="15" customHeight="1">
      <x:c r="A3599" s="80" t="n">
        <x:v>46191</x:v>
      </x:c>
      <x:c r="B3599" s="78" t="str">
        <x:v>RM-0139</x:v>
      </x:c>
      <x:c r="C3599" s="78" t="n">
        <x:v>1049.1</x:v>
      </x:c>
    </x:row>
    <x:row r="3600" ht="15" customHeight="1">
      <x:c r="A3600" s="80" t="n">
        <x:v>46184</x:v>
      </x:c>
      <x:c r="B3600" s="78" t="str">
        <x:v>RM-0139</x:v>
      </x:c>
      <x:c r="C3600" s="78" t="n">
        <x:v>790.6</x:v>
      </x:c>
    </x:row>
    <x:row r="3601" ht="15" customHeight="1">
      <x:c r="A3601" s="80" t="n">
        <x:v>46177</x:v>
      </x:c>
      <x:c r="B3601" s="78" t="str">
        <x:v>RM-0139</x:v>
      </x:c>
      <x:c r="C3601" s="78" t="n">
        <x:v>778.4</x:v>
      </x:c>
    </x:row>
    <x:row r="3602" ht="15" customHeight="1">
      <x:c r="A3602" s="80" t="n">
        <x:v>46170</x:v>
      </x:c>
      <x:c r="B3602" s="78" t="str">
        <x:v>RM-0139</x:v>
      </x:c>
      <x:c r="C3602" s="78" t="n">
        <x:v>1057.4</x:v>
      </x:c>
    </x:row>
    <x:row r="3603" ht="15" customHeight="1">
      <x:c r="A3603" s="80" t="n">
        <x:v>46163</x:v>
      </x:c>
      <x:c r="B3603" s="78" t="str">
        <x:v>RM-0139</x:v>
      </x:c>
      <x:c r="C3603" s="78" t="n">
        <x:v>1082.2</x:v>
      </x:c>
    </x:row>
    <x:row r="3604" ht="15" customHeight="1">
      <x:c r="A3604" s="80" t="n">
        <x:v>46156</x:v>
      </x:c>
      <x:c r="B3604" s="78" t="str">
        <x:v>RM-0139</x:v>
      </x:c>
      <x:c r="C3604" s="78" t="n">
        <x:v>1154.8</x:v>
      </x:c>
    </x:row>
    <x:row r="3605" ht="15" customHeight="1">
      <x:c r="A3605" s="80" t="n">
        <x:v>46149</x:v>
      </x:c>
      <x:c r="B3605" s="78" t="str">
        <x:v>RM-0139</x:v>
      </x:c>
      <x:c r="C3605" s="78" t="n">
        <x:v>888</x:v>
      </x:c>
    </x:row>
    <x:row r="3606" ht="15" customHeight="1">
      <x:c r="A3606" s="80" t="n">
        <x:v>46142</x:v>
      </x:c>
      <x:c r="B3606" s="78" t="str">
        <x:v>RM-0139</x:v>
      </x:c>
      <x:c r="C3606" s="78" t="n">
        <x:v>1031.8</x:v>
      </x:c>
    </x:row>
    <x:row r="3607" ht="15" customHeight="1">
      <x:c r="A3607" s="80" t="n">
        <x:v>46135</x:v>
      </x:c>
      <x:c r="B3607" s="78" t="str">
        <x:v>RM-0139</x:v>
      </x:c>
      <x:c r="C3607" s="78" t="n">
        <x:v>710.3</x:v>
      </x:c>
    </x:row>
    <x:row r="3608" ht="15" customHeight="1">
      <x:c r="A3608" s="80" t="n">
        <x:v>46128</x:v>
      </x:c>
      <x:c r="B3608" s="78" t="str">
        <x:v>RM-0139</x:v>
      </x:c>
      <x:c r="C3608" s="78" t="n">
        <x:v>784.4</x:v>
      </x:c>
    </x:row>
    <x:row r="3609" ht="15" customHeight="1">
      <x:c r="A3609" s="80" t="n">
        <x:v>46121</x:v>
      </x:c>
      <x:c r="B3609" s="78" t="str">
        <x:v>RM-0139</x:v>
      </x:c>
      <x:c r="C3609" s="78" t="n">
        <x:v>811</x:v>
      </x:c>
    </x:row>
    <x:row r="3610" ht="15" customHeight="1">
      <x:c r="A3610" s="80" t="n">
        <x:v>46114</x:v>
      </x:c>
      <x:c r="B3610" s="78" t="str">
        <x:v>RM-0139</x:v>
      </x:c>
      <x:c r="C3610" s="78" t="n">
        <x:v>919.5</x:v>
      </x:c>
    </x:row>
    <x:row r="3611" ht="15" customHeight="1">
      <x:c r="A3611" s="80" t="n">
        <x:v>46107</x:v>
      </x:c>
      <x:c r="B3611" s="78" t="str">
        <x:v>RM-0139</x:v>
      </x:c>
      <x:c r="C3611" s="78" t="n">
        <x:v>666.7</x:v>
      </x:c>
    </x:row>
    <x:row r="3612" ht="15" customHeight="1">
      <x:c r="A3612" s="80" t="n">
        <x:v>46100</x:v>
      </x:c>
      <x:c r="B3612" s="78" t="str">
        <x:v>RM-0139</x:v>
      </x:c>
      <x:c r="C3612" s="78" t="n">
        <x:v>839.3</x:v>
      </x:c>
    </x:row>
    <x:row r="3613" ht="15" customHeight="1">
      <x:c r="A3613" s="80" t="n">
        <x:v>46093</x:v>
      </x:c>
      <x:c r="B3613" s="78" t="str">
        <x:v>RM-0139</x:v>
      </x:c>
      <x:c r="C3613" s="78" t="n">
        <x:v>1073.3</x:v>
      </x:c>
    </x:row>
    <x:row r="3614" ht="15" customHeight="1">
      <x:c r="A3614" s="80" t="n">
        <x:v>46086</x:v>
      </x:c>
      <x:c r="B3614" s="78" t="str">
        <x:v>RM-0139</x:v>
      </x:c>
      <x:c r="C3614" s="78" t="n">
        <x:v>1107.3</x:v>
      </x:c>
    </x:row>
    <x:row r="3615" ht="15" customHeight="1">
      <x:c r="A3615" s="80" t="n">
        <x:v>46079</x:v>
      </x:c>
      <x:c r="B3615" s="78" t="str">
        <x:v>RM-0139</x:v>
      </x:c>
      <x:c r="C3615" s="78" t="n">
        <x:v>1040.4</x:v>
      </x:c>
    </x:row>
    <x:row r="3616" ht="15" customHeight="1">
      <x:c r="A3616" s="80" t="n">
        <x:v>46254</x:v>
      </x:c>
      <x:c r="B3616" s="78" t="str">
        <x:v>RM-0140</x:v>
      </x:c>
      <x:c r="C3616" s="78" t="n">
        <x:v>232.6</x:v>
      </x:c>
    </x:row>
    <x:row r="3617" ht="15" customHeight="1">
      <x:c r="A3617" s="80" t="n">
        <x:v>46247</x:v>
      </x:c>
      <x:c r="B3617" s="78" t="str">
        <x:v>RM-0140</x:v>
      </x:c>
      <x:c r="C3617" s="78" t="n">
        <x:v>313.1</x:v>
      </x:c>
    </x:row>
    <x:row r="3618" ht="15" customHeight="1">
      <x:c r="A3618" s="80" t="n">
        <x:v>46240</x:v>
      </x:c>
      <x:c r="B3618" s="78" t="str">
        <x:v>RM-0140</x:v>
      </x:c>
      <x:c r="C3618" s="78" t="n">
        <x:v>307</x:v>
      </x:c>
    </x:row>
    <x:row r="3619" ht="15" customHeight="1">
      <x:c r="A3619" s="80" t="n">
        <x:v>46233</x:v>
      </x:c>
      <x:c r="B3619" s="78" t="str">
        <x:v>RM-0140</x:v>
      </x:c>
      <x:c r="C3619" s="78" t="n">
        <x:v>258.7</x:v>
      </x:c>
    </x:row>
    <x:row r="3620" ht="15" customHeight="1">
      <x:c r="A3620" s="80" t="n">
        <x:v>46226</x:v>
      </x:c>
      <x:c r="B3620" s="78" t="str">
        <x:v>RM-0140</x:v>
      </x:c>
      <x:c r="C3620" s="78" t="n">
        <x:v>368.7</x:v>
      </x:c>
    </x:row>
    <x:row r="3621" ht="15" customHeight="1">
      <x:c r="A3621" s="80" t="n">
        <x:v>46219</x:v>
      </x:c>
      <x:c r="B3621" s="78" t="str">
        <x:v>RM-0140</x:v>
      </x:c>
      <x:c r="C3621" s="78" t="n">
        <x:v>238.6</x:v>
      </x:c>
    </x:row>
    <x:row r="3622" ht="15" customHeight="1">
      <x:c r="A3622" s="80" t="n">
        <x:v>46212</x:v>
      </x:c>
      <x:c r="B3622" s="78" t="str">
        <x:v>RM-0140</x:v>
      </x:c>
      <x:c r="C3622" s="78" t="n">
        <x:v>228.6</x:v>
      </x:c>
    </x:row>
    <x:row r="3623" ht="15" customHeight="1">
      <x:c r="A3623" s="80" t="n">
        <x:v>46205</x:v>
      </x:c>
      <x:c r="B3623" s="78" t="str">
        <x:v>RM-0140</x:v>
      </x:c>
      <x:c r="C3623" s="78" t="n">
        <x:v>424.6</x:v>
      </x:c>
    </x:row>
    <x:row r="3624" ht="15" customHeight="1">
      <x:c r="A3624" s="80" t="n">
        <x:v>46198</x:v>
      </x:c>
      <x:c r="B3624" s="78" t="str">
        <x:v>RM-0140</x:v>
      </x:c>
      <x:c r="C3624" s="78" t="n">
        <x:v>309.9</x:v>
      </x:c>
    </x:row>
    <x:row r="3625" ht="15" customHeight="1">
      <x:c r="A3625" s="80" t="n">
        <x:v>46191</x:v>
      </x:c>
      <x:c r="B3625" s="78" t="str">
        <x:v>RM-0140</x:v>
      </x:c>
      <x:c r="C3625" s="78" t="n">
        <x:v>395.3</x:v>
      </x:c>
    </x:row>
    <x:row r="3626" ht="15" customHeight="1">
      <x:c r="A3626" s="80" t="n">
        <x:v>46184</x:v>
      </x:c>
      <x:c r="B3626" s="78" t="str">
        <x:v>RM-0140</x:v>
      </x:c>
      <x:c r="C3626" s="78" t="n">
        <x:v>362.2</x:v>
      </x:c>
    </x:row>
    <x:row r="3627" ht="15" customHeight="1">
      <x:c r="A3627" s="80" t="n">
        <x:v>46177</x:v>
      </x:c>
      <x:c r="B3627" s="78" t="str">
        <x:v>RM-0140</x:v>
      </x:c>
      <x:c r="C3627" s="78" t="n">
        <x:v>438.8</x:v>
      </x:c>
    </x:row>
    <x:row r="3628" ht="15" customHeight="1">
      <x:c r="A3628" s="80" t="n">
        <x:v>46170</x:v>
      </x:c>
      <x:c r="B3628" s="78" t="str">
        <x:v>RM-0140</x:v>
      </x:c>
      <x:c r="C3628" s="78" t="n">
        <x:v>424.5</x:v>
      </x:c>
    </x:row>
    <x:row r="3629" ht="15" customHeight="1">
      <x:c r="A3629" s="80" t="n">
        <x:v>46163</x:v>
      </x:c>
      <x:c r="B3629" s="78" t="str">
        <x:v>RM-0140</x:v>
      </x:c>
      <x:c r="C3629" s="78" t="n">
        <x:v>372.4</x:v>
      </x:c>
    </x:row>
    <x:row r="3630" ht="15" customHeight="1">
      <x:c r="A3630" s="80" t="n">
        <x:v>46156</x:v>
      </x:c>
      <x:c r="B3630" s="78" t="str">
        <x:v>RM-0140</x:v>
      </x:c>
      <x:c r="C3630" s="78" t="n">
        <x:v>431</x:v>
      </x:c>
    </x:row>
    <x:row r="3631" ht="15" customHeight="1">
      <x:c r="A3631" s="80" t="n">
        <x:v>46149</x:v>
      </x:c>
      <x:c r="B3631" s="78" t="str">
        <x:v>RM-0140</x:v>
      </x:c>
      <x:c r="C3631" s="78" t="n">
        <x:v>315</x:v>
      </x:c>
    </x:row>
    <x:row r="3632" ht="15" customHeight="1">
      <x:c r="A3632" s="80" t="n">
        <x:v>46142</x:v>
      </x:c>
      <x:c r="B3632" s="78" t="str">
        <x:v>RM-0140</x:v>
      </x:c>
      <x:c r="C3632" s="78" t="n">
        <x:v>481.2</x:v>
      </x:c>
    </x:row>
    <x:row r="3633" ht="15" customHeight="1">
      <x:c r="A3633" s="80" t="n">
        <x:v>46135</x:v>
      </x:c>
      <x:c r="B3633" s="78" t="str">
        <x:v>RM-0140</x:v>
      </x:c>
      <x:c r="C3633" s="78" t="n">
        <x:v>339</x:v>
      </x:c>
    </x:row>
    <x:row r="3634" ht="15" customHeight="1">
      <x:c r="A3634" s="80" t="n">
        <x:v>46128</x:v>
      </x:c>
      <x:c r="B3634" s="78" t="str">
        <x:v>RM-0140</x:v>
      </x:c>
      <x:c r="C3634" s="78" t="n">
        <x:v>265.2</x:v>
      </x:c>
    </x:row>
    <x:row r="3635" ht="15" customHeight="1">
      <x:c r="A3635" s="80" t="n">
        <x:v>46121</x:v>
      </x:c>
      <x:c r="B3635" s="78" t="str">
        <x:v>RM-0140</x:v>
      </x:c>
      <x:c r="C3635" s="78" t="n">
        <x:v>425.6</x:v>
      </x:c>
    </x:row>
    <x:row r="3636" ht="15" customHeight="1">
      <x:c r="A3636" s="80" t="n">
        <x:v>46114</x:v>
      </x:c>
      <x:c r="B3636" s="78" t="str">
        <x:v>RM-0140</x:v>
      </x:c>
      <x:c r="C3636" s="78" t="n">
        <x:v>390</x:v>
      </x:c>
    </x:row>
    <x:row r="3637" ht="15" customHeight="1">
      <x:c r="A3637" s="80" t="n">
        <x:v>46107</x:v>
      </x:c>
      <x:c r="B3637" s="78" t="str">
        <x:v>RM-0140</x:v>
      </x:c>
      <x:c r="C3637" s="78" t="n">
        <x:v>345.1</x:v>
      </x:c>
    </x:row>
    <x:row r="3638" ht="15" customHeight="1">
      <x:c r="A3638" s="80" t="n">
        <x:v>46100</x:v>
      </x:c>
      <x:c r="B3638" s="78" t="str">
        <x:v>RM-0140</x:v>
      </x:c>
      <x:c r="C3638" s="78" t="n">
        <x:v>408</x:v>
      </x:c>
    </x:row>
    <x:row r="3639" ht="15" customHeight="1">
      <x:c r="A3639" s="80" t="n">
        <x:v>46093</x:v>
      </x:c>
      <x:c r="B3639" s="78" t="str">
        <x:v>RM-0140</x:v>
      </x:c>
      <x:c r="C3639" s="78" t="n">
        <x:v>341.3</x:v>
      </x:c>
    </x:row>
    <x:row r="3640" ht="15" customHeight="1">
      <x:c r="A3640" s="80" t="n">
        <x:v>46086</x:v>
      </x:c>
      <x:c r="B3640" s="78" t="str">
        <x:v>RM-0140</x:v>
      </x:c>
      <x:c r="C3640" s="78" t="n">
        <x:v>266.5</x:v>
      </x:c>
    </x:row>
    <x:row r="3641" ht="15" customHeight="1">
      <x:c r="A3641" s="80" t="n">
        <x:v>46079</x:v>
      </x:c>
      <x:c r="B3641" s="78" t="str">
        <x:v>RM-0140</x:v>
      </x:c>
      <x:c r="C3641" s="78" t="n">
        <x:v>260</x:v>
      </x:c>
    </x:row>
    <x:row r="3642" ht="15" customHeight="1">
      <x:c r="A3642" s="80" t="n">
        <x:v>46254</x:v>
      </x:c>
      <x:c r="B3642" s="78" t="str">
        <x:v>RM-0141</x:v>
      </x:c>
      <x:c r="C3642" s="78" t="n">
        <x:v>1225.6</x:v>
      </x:c>
    </x:row>
    <x:row r="3643" ht="15" customHeight="1">
      <x:c r="A3643" s="80" t="n">
        <x:v>46247</x:v>
      </x:c>
      <x:c r="B3643" s="78" t="str">
        <x:v>RM-0141</x:v>
      </x:c>
      <x:c r="C3643" s="78" t="n">
        <x:v>1282</x:v>
      </x:c>
    </x:row>
    <x:row r="3644" ht="15" customHeight="1">
      <x:c r="A3644" s="80" t="n">
        <x:v>46240</x:v>
      </x:c>
      <x:c r="B3644" s="78" t="str">
        <x:v>RM-0141</x:v>
      </x:c>
      <x:c r="C3644" s="78" t="n">
        <x:v>1710.5</x:v>
      </x:c>
    </x:row>
    <x:row r="3645" ht="15" customHeight="1">
      <x:c r="A3645" s="80" t="n">
        <x:v>46233</x:v>
      </x:c>
      <x:c r="B3645" s="78" t="str">
        <x:v>RM-0141</x:v>
      </x:c>
      <x:c r="C3645" s="78" t="n">
        <x:v>2057.6</x:v>
      </x:c>
    </x:row>
    <x:row r="3646" ht="15" customHeight="1">
      <x:c r="A3646" s="80" t="n">
        <x:v>46226</x:v>
      </x:c>
      <x:c r="B3646" s="78" t="str">
        <x:v>RM-0141</x:v>
      </x:c>
      <x:c r="C3646" s="78" t="n">
        <x:v>2106.3</x:v>
      </x:c>
    </x:row>
    <x:row r="3647" ht="15" customHeight="1">
      <x:c r="A3647" s="80" t="n">
        <x:v>46219</x:v>
      </x:c>
      <x:c r="B3647" s="78" t="str">
        <x:v>RM-0141</x:v>
      </x:c>
      <x:c r="C3647" s="78" t="n">
        <x:v>1468.8</x:v>
      </x:c>
    </x:row>
    <x:row r="3648" ht="15" customHeight="1">
      <x:c r="A3648" s="80" t="n">
        <x:v>46212</x:v>
      </x:c>
      <x:c r="B3648" s="78" t="str">
        <x:v>RM-0141</x:v>
      </x:c>
      <x:c r="C3648" s="78" t="n">
        <x:v>1845.6</x:v>
      </x:c>
    </x:row>
    <x:row r="3649" ht="15" customHeight="1">
      <x:c r="A3649" s="80" t="n">
        <x:v>46205</x:v>
      </x:c>
      <x:c r="B3649" s="78" t="str">
        <x:v>RM-0141</x:v>
      </x:c>
      <x:c r="C3649" s="78" t="n">
        <x:v>2283.1</x:v>
      </x:c>
    </x:row>
    <x:row r="3650" ht="15" customHeight="1">
      <x:c r="A3650" s="80" t="n">
        <x:v>46198</x:v>
      </x:c>
      <x:c r="B3650" s="78" t="str">
        <x:v>RM-0141</x:v>
      </x:c>
      <x:c r="C3650" s="78" t="n">
        <x:v>1698.8</x:v>
      </x:c>
    </x:row>
    <x:row r="3651" ht="15" customHeight="1">
      <x:c r="A3651" s="80" t="n">
        <x:v>46191</x:v>
      </x:c>
      <x:c r="B3651" s="78" t="str">
        <x:v>RM-0141</x:v>
      </x:c>
      <x:c r="C3651" s="78" t="n">
        <x:v>2396.2</x:v>
      </x:c>
    </x:row>
    <x:row r="3652" ht="15" customHeight="1">
      <x:c r="A3652" s="80" t="n">
        <x:v>46184</x:v>
      </x:c>
      <x:c r="B3652" s="78" t="str">
        <x:v>RM-0141</x:v>
      </x:c>
      <x:c r="C3652" s="78" t="n">
        <x:v>1987.2</x:v>
      </x:c>
    </x:row>
    <x:row r="3653" ht="15" customHeight="1">
      <x:c r="A3653" s="80" t="n">
        <x:v>46177</x:v>
      </x:c>
      <x:c r="B3653" s="78" t="str">
        <x:v>RM-0141</x:v>
      </x:c>
      <x:c r="C3653" s="78" t="n">
        <x:v>1498.9</x:v>
      </x:c>
    </x:row>
    <x:row r="3654" ht="15" customHeight="1">
      <x:c r="A3654" s="80" t="n">
        <x:v>46170</x:v>
      </x:c>
      <x:c r="B3654" s="78" t="str">
        <x:v>RM-0141</x:v>
      </x:c>
      <x:c r="C3654" s="78" t="n">
        <x:v>1738.7</x:v>
      </x:c>
    </x:row>
    <x:row r="3655" ht="15" customHeight="1">
      <x:c r="A3655" s="80" t="n">
        <x:v>46163</x:v>
      </x:c>
      <x:c r="B3655" s="78" t="str">
        <x:v>RM-0141</x:v>
      </x:c>
      <x:c r="C3655" s="78" t="n">
        <x:v>1737.9</x:v>
      </x:c>
    </x:row>
    <x:row r="3656" ht="15" customHeight="1">
      <x:c r="A3656" s="80" t="n">
        <x:v>46156</x:v>
      </x:c>
      <x:c r="B3656" s="78" t="str">
        <x:v>RM-0141</x:v>
      </x:c>
      <x:c r="C3656" s="78" t="n">
        <x:v>2296</x:v>
      </x:c>
    </x:row>
    <x:row r="3657" ht="15" customHeight="1">
      <x:c r="A3657" s="80" t="n">
        <x:v>46149</x:v>
      </x:c>
      <x:c r="B3657" s="78" t="str">
        <x:v>RM-0141</x:v>
      </x:c>
      <x:c r="C3657" s="78" t="n">
        <x:v>1506.1</x:v>
      </x:c>
    </x:row>
    <x:row r="3658" ht="15" customHeight="1">
      <x:c r="A3658" s="80" t="n">
        <x:v>46142</x:v>
      </x:c>
      <x:c r="B3658" s="78" t="str">
        <x:v>RM-0141</x:v>
      </x:c>
      <x:c r="C3658" s="78" t="n">
        <x:v>2189.5</x:v>
      </x:c>
    </x:row>
    <x:row r="3659" ht="15" customHeight="1">
      <x:c r="A3659" s="80" t="n">
        <x:v>46135</x:v>
      </x:c>
      <x:c r="B3659" s="78" t="str">
        <x:v>RM-0141</x:v>
      </x:c>
      <x:c r="C3659" s="78" t="n">
        <x:v>2034</x:v>
      </x:c>
    </x:row>
    <x:row r="3660" ht="15" customHeight="1">
      <x:c r="A3660" s="80" t="n">
        <x:v>46128</x:v>
      </x:c>
      <x:c r="B3660" s="78" t="str">
        <x:v>RM-0141</x:v>
      </x:c>
      <x:c r="C3660" s="78" t="n">
        <x:v>1820.1</x:v>
      </x:c>
    </x:row>
    <x:row r="3661" ht="15" customHeight="1">
      <x:c r="A3661" s="80" t="n">
        <x:v>46121</x:v>
      </x:c>
      <x:c r="B3661" s="78" t="str">
        <x:v>RM-0141</x:v>
      </x:c>
      <x:c r="C3661" s="78" t="n">
        <x:v>2268.4</x:v>
      </x:c>
    </x:row>
    <x:row r="3662" ht="15" customHeight="1">
      <x:c r="A3662" s="80" t="n">
        <x:v>46114</x:v>
      </x:c>
      <x:c r="B3662" s="78" t="str">
        <x:v>RM-0141</x:v>
      </x:c>
      <x:c r="C3662" s="78" t="n">
        <x:v>2295.4</x:v>
      </x:c>
    </x:row>
    <x:row r="3663" ht="15" customHeight="1">
      <x:c r="A3663" s="80" t="n">
        <x:v>46107</x:v>
      </x:c>
      <x:c r="B3663" s="78" t="str">
        <x:v>RM-0141</x:v>
      </x:c>
      <x:c r="C3663" s="78" t="n">
        <x:v>2246.7</x:v>
      </x:c>
    </x:row>
    <x:row r="3664" ht="15" customHeight="1">
      <x:c r="A3664" s="80" t="n">
        <x:v>46100</x:v>
      </x:c>
      <x:c r="B3664" s="78" t="str">
        <x:v>RM-0141</x:v>
      </x:c>
      <x:c r="C3664" s="78" t="n">
        <x:v>1530.1</x:v>
      </x:c>
    </x:row>
    <x:row r="3665" ht="15" customHeight="1">
      <x:c r="A3665" s="80" t="n">
        <x:v>46093</x:v>
      </x:c>
      <x:c r="B3665" s="78" t="str">
        <x:v>RM-0141</x:v>
      </x:c>
      <x:c r="C3665" s="78" t="n">
        <x:v>2262.1</x:v>
      </x:c>
    </x:row>
    <x:row r="3666" ht="15" customHeight="1">
      <x:c r="A3666" s="80" t="n">
        <x:v>46086</x:v>
      </x:c>
      <x:c r="B3666" s="78" t="str">
        <x:v>RM-0141</x:v>
      </x:c>
      <x:c r="C3666" s="78" t="n">
        <x:v>1689.3</x:v>
      </x:c>
    </x:row>
    <x:row r="3667" ht="15" customHeight="1">
      <x:c r="A3667" s="80" t="n">
        <x:v>46079</x:v>
      </x:c>
      <x:c r="B3667" s="78" t="str">
        <x:v>RM-0141</x:v>
      </x:c>
      <x:c r="C3667" s="78" t="n">
        <x:v>2481.5</x:v>
      </x:c>
    </x:row>
    <x:row r="3668" ht="15" customHeight="1">
      <x:c r="A3668" s="80" t="n">
        <x:v>46254</x:v>
      </x:c>
      <x:c r="B3668" s="78" t="str">
        <x:v>RM-0142</x:v>
      </x:c>
      <x:c r="C3668" s="78" t="n">
        <x:v>257.6</x:v>
      </x:c>
    </x:row>
    <x:row r="3669" ht="15" customHeight="1">
      <x:c r="A3669" s="80" t="n">
        <x:v>46247</x:v>
      </x:c>
      <x:c r="B3669" s="78" t="str">
        <x:v>RM-0142</x:v>
      </x:c>
      <x:c r="C3669" s="78" t="n">
        <x:v>216.6</x:v>
      </x:c>
    </x:row>
    <x:row r="3670" ht="15" customHeight="1">
      <x:c r="A3670" s="80" t="n">
        <x:v>46240</x:v>
      </x:c>
      <x:c r="B3670" s="78" t="str">
        <x:v>RM-0142</x:v>
      </x:c>
      <x:c r="C3670" s="78" t="n">
        <x:v>245.7</x:v>
      </x:c>
    </x:row>
    <x:row r="3671" ht="15" customHeight="1">
      <x:c r="A3671" s="80" t="n">
        <x:v>46233</x:v>
      </x:c>
      <x:c r="B3671" s="78" t="str">
        <x:v>RM-0142</x:v>
      </x:c>
      <x:c r="C3671" s="78" t="n">
        <x:v>197.6</x:v>
      </x:c>
    </x:row>
    <x:row r="3672" ht="15" customHeight="1">
      <x:c r="A3672" s="80" t="n">
        <x:v>46226</x:v>
      </x:c>
      <x:c r="B3672" s="78" t="str">
        <x:v>RM-0142</x:v>
      </x:c>
      <x:c r="C3672" s="78" t="n">
        <x:v>176.6</x:v>
      </x:c>
    </x:row>
    <x:row r="3673" ht="15" customHeight="1">
      <x:c r="A3673" s="80" t="n">
        <x:v>46219</x:v>
      </x:c>
      <x:c r="B3673" s="78" t="str">
        <x:v>RM-0142</x:v>
      </x:c>
      <x:c r="C3673" s="78" t="n">
        <x:v>164.1</x:v>
      </x:c>
    </x:row>
    <x:row r="3674" ht="15" customHeight="1">
      <x:c r="A3674" s="80" t="n">
        <x:v>46212</x:v>
      </x:c>
      <x:c r="B3674" s="78" t="str">
        <x:v>RM-0142</x:v>
      </x:c>
      <x:c r="C3674" s="78" t="n">
        <x:v>244</x:v>
      </x:c>
    </x:row>
    <x:row r="3675" ht="15" customHeight="1">
      <x:c r="A3675" s="80" t="n">
        <x:v>46205</x:v>
      </x:c>
      <x:c r="B3675" s="78" t="str">
        <x:v>RM-0142</x:v>
      </x:c>
      <x:c r="C3675" s="78" t="n">
        <x:v>167.7</x:v>
      </x:c>
    </x:row>
    <x:row r="3676" ht="15" customHeight="1">
      <x:c r="A3676" s="80" t="n">
        <x:v>46198</x:v>
      </x:c>
      <x:c r="B3676" s="78" t="str">
        <x:v>RM-0142</x:v>
      </x:c>
      <x:c r="C3676" s="78" t="n">
        <x:v>272.9</x:v>
      </x:c>
    </x:row>
    <x:row r="3677" ht="15" customHeight="1">
      <x:c r="A3677" s="80" t="n">
        <x:v>46191</x:v>
      </x:c>
      <x:c r="B3677" s="78" t="str">
        <x:v>RM-0142</x:v>
      </x:c>
      <x:c r="C3677" s="78" t="n">
        <x:v>186.5</x:v>
      </x:c>
    </x:row>
    <x:row r="3678" ht="15" customHeight="1">
      <x:c r="A3678" s="80" t="n">
        <x:v>46184</x:v>
      </x:c>
      <x:c r="B3678" s="78" t="str">
        <x:v>RM-0142</x:v>
      </x:c>
      <x:c r="C3678" s="78" t="n">
        <x:v>306.7</x:v>
      </x:c>
    </x:row>
    <x:row r="3679" ht="15" customHeight="1">
      <x:c r="A3679" s="80" t="n">
        <x:v>46177</x:v>
      </x:c>
      <x:c r="B3679" s="78" t="str">
        <x:v>RM-0142</x:v>
      </x:c>
      <x:c r="C3679" s="78" t="n">
        <x:v>241.5</x:v>
      </x:c>
    </x:row>
    <x:row r="3680" ht="15" customHeight="1">
      <x:c r="A3680" s="80" t="n">
        <x:v>46170</x:v>
      </x:c>
      <x:c r="B3680" s="78" t="str">
        <x:v>RM-0142</x:v>
      </x:c>
      <x:c r="C3680" s="78" t="n">
        <x:v>188.8</x:v>
      </x:c>
    </x:row>
    <x:row r="3681" ht="15" customHeight="1">
      <x:c r="A3681" s="80" t="n">
        <x:v>46163</x:v>
      </x:c>
      <x:c r="B3681" s="78" t="str">
        <x:v>RM-0142</x:v>
      </x:c>
      <x:c r="C3681" s="78" t="n">
        <x:v>250.3</x:v>
      </x:c>
    </x:row>
    <x:row r="3682" ht="15" customHeight="1">
      <x:c r="A3682" s="80" t="n">
        <x:v>46156</x:v>
      </x:c>
      <x:c r="B3682" s="78" t="str">
        <x:v>RM-0142</x:v>
      </x:c>
      <x:c r="C3682" s="78" t="n">
        <x:v>271.4</x:v>
      </x:c>
    </x:row>
    <x:row r="3683" ht="15" customHeight="1">
      <x:c r="A3683" s="80" t="n">
        <x:v>46149</x:v>
      </x:c>
      <x:c r="B3683" s="78" t="str">
        <x:v>RM-0142</x:v>
      </x:c>
      <x:c r="C3683" s="78" t="n">
        <x:v>214.3</x:v>
      </x:c>
    </x:row>
    <x:row r="3684" ht="15" customHeight="1">
      <x:c r="A3684" s="80" t="n">
        <x:v>46142</x:v>
      </x:c>
      <x:c r="B3684" s="78" t="str">
        <x:v>RM-0142</x:v>
      </x:c>
      <x:c r="C3684" s="78" t="n">
        <x:v>224.4</x:v>
      </x:c>
    </x:row>
    <x:row r="3685" ht="15" customHeight="1">
      <x:c r="A3685" s="80" t="n">
        <x:v>46135</x:v>
      </x:c>
      <x:c r="B3685" s="78" t="str">
        <x:v>RM-0142</x:v>
      </x:c>
      <x:c r="C3685" s="78" t="n">
        <x:v>274.6</x:v>
      </x:c>
    </x:row>
    <x:row r="3686" ht="15" customHeight="1">
      <x:c r="A3686" s="80" t="n">
        <x:v>46128</x:v>
      </x:c>
      <x:c r="B3686" s="78" t="str">
        <x:v>RM-0142</x:v>
      </x:c>
      <x:c r="C3686" s="78" t="n">
        <x:v>338.9</x:v>
      </x:c>
    </x:row>
    <x:row r="3687" ht="15" customHeight="1">
      <x:c r="A3687" s="80" t="n">
        <x:v>46121</x:v>
      </x:c>
      <x:c r="B3687" s="78" t="str">
        <x:v>RM-0142</x:v>
      </x:c>
      <x:c r="C3687" s="78" t="n">
        <x:v>191.9</x:v>
      </x:c>
    </x:row>
    <x:row r="3688" ht="15" customHeight="1">
      <x:c r="A3688" s="80" t="n">
        <x:v>46114</x:v>
      </x:c>
      <x:c r="B3688" s="78" t="str">
        <x:v>RM-0142</x:v>
      </x:c>
      <x:c r="C3688" s="78" t="n">
        <x:v>308.4</x:v>
      </x:c>
    </x:row>
    <x:row r="3689" ht="15" customHeight="1">
      <x:c r="A3689" s="80" t="n">
        <x:v>46107</x:v>
      </x:c>
      <x:c r="B3689" s="78" t="str">
        <x:v>RM-0142</x:v>
      </x:c>
      <x:c r="C3689" s="78" t="n">
        <x:v>265.4</x:v>
      </x:c>
    </x:row>
    <x:row r="3690" ht="15" customHeight="1">
      <x:c r="A3690" s="80" t="n">
        <x:v>46100</x:v>
      </x:c>
      <x:c r="B3690" s="78" t="str">
        <x:v>RM-0142</x:v>
      </x:c>
      <x:c r="C3690" s="78" t="n">
        <x:v>266.9</x:v>
      </x:c>
    </x:row>
    <x:row r="3691" ht="15" customHeight="1">
      <x:c r="A3691" s="80" t="n">
        <x:v>46093</x:v>
      </x:c>
      <x:c r="B3691" s="78" t="str">
        <x:v>RM-0142</x:v>
      </x:c>
      <x:c r="C3691" s="78" t="n">
        <x:v>276.2</x:v>
      </x:c>
    </x:row>
    <x:row r="3692" ht="15" customHeight="1">
      <x:c r="A3692" s="80" t="n">
        <x:v>46086</x:v>
      </x:c>
      <x:c r="B3692" s="78" t="str">
        <x:v>RM-0142</x:v>
      </x:c>
      <x:c r="C3692" s="78" t="n">
        <x:v>212.9</x:v>
      </x:c>
    </x:row>
    <x:row r="3693" ht="15" customHeight="1">
      <x:c r="A3693" s="80" t="n">
        <x:v>46079</x:v>
      </x:c>
      <x:c r="B3693" s="78" t="str">
        <x:v>RM-0142</x:v>
      </x:c>
      <x:c r="C3693" s="78" t="n">
        <x:v>312.2</x:v>
      </x:c>
    </x:row>
    <x:row r="3694" ht="15" customHeight="1">
      <x:c r="A3694" s="80" t="n">
        <x:v>46254</x:v>
      </x:c>
      <x:c r="B3694" s="78" t="str">
        <x:v>RM-0143</x:v>
      </x:c>
      <x:c r="C3694" s="78" t="n">
        <x:v>392.9</x:v>
      </x:c>
    </x:row>
    <x:row r="3695" ht="15" customHeight="1">
      <x:c r="A3695" s="80" t="n">
        <x:v>46247</x:v>
      </x:c>
      <x:c r="B3695" s="78" t="str">
        <x:v>RM-0143</x:v>
      </x:c>
      <x:c r="C3695" s="78" t="n">
        <x:v>549.9</x:v>
      </x:c>
    </x:row>
    <x:row r="3696" ht="15" customHeight="1">
      <x:c r="A3696" s="80" t="n">
        <x:v>46240</x:v>
      </x:c>
      <x:c r="B3696" s="78" t="str">
        <x:v>RM-0143</x:v>
      </x:c>
      <x:c r="C3696" s="78" t="n">
        <x:v>531.1</x:v>
      </x:c>
    </x:row>
    <x:row r="3697" ht="15" customHeight="1">
      <x:c r="A3697" s="80" t="n">
        <x:v>46233</x:v>
      </x:c>
      <x:c r="B3697" s="78" t="str">
        <x:v>RM-0143</x:v>
      </x:c>
      <x:c r="C3697" s="78" t="n">
        <x:v>410.9</x:v>
      </x:c>
    </x:row>
    <x:row r="3698" ht="15" customHeight="1">
      <x:c r="A3698" s="80" t="n">
        <x:v>46226</x:v>
      </x:c>
      <x:c r="B3698" s="78" t="str">
        <x:v>RM-0143</x:v>
      </x:c>
      <x:c r="C3698" s="78" t="n">
        <x:v>400.6</x:v>
      </x:c>
    </x:row>
    <x:row r="3699" ht="15" customHeight="1">
      <x:c r="A3699" s="80" t="n">
        <x:v>46219</x:v>
      </x:c>
      <x:c r="B3699" s="78" t="str">
        <x:v>RM-0143</x:v>
      </x:c>
      <x:c r="C3699" s="78" t="n">
        <x:v>594.4</x:v>
      </x:c>
    </x:row>
    <x:row r="3700" ht="15" customHeight="1">
      <x:c r="A3700" s="80" t="n">
        <x:v>46212</x:v>
      </x:c>
      <x:c r="B3700" s="78" t="str">
        <x:v>RM-0143</x:v>
      </x:c>
      <x:c r="C3700" s="78" t="n">
        <x:v>411</x:v>
      </x:c>
    </x:row>
    <x:row r="3701" ht="15" customHeight="1">
      <x:c r="A3701" s="80" t="n">
        <x:v>46205</x:v>
      </x:c>
      <x:c r="B3701" s="78" t="str">
        <x:v>RM-0143</x:v>
      </x:c>
      <x:c r="C3701" s="78" t="n">
        <x:v>590.1</x:v>
      </x:c>
    </x:row>
    <x:row r="3702" ht="15" customHeight="1">
      <x:c r="A3702" s="80" t="n">
        <x:v>46198</x:v>
      </x:c>
      <x:c r="B3702" s="78" t="str">
        <x:v>RM-0143</x:v>
      </x:c>
      <x:c r="C3702" s="78" t="n">
        <x:v>585.7</x:v>
      </x:c>
    </x:row>
    <x:row r="3703" ht="15" customHeight="1">
      <x:c r="A3703" s="80" t="n">
        <x:v>46191</x:v>
      </x:c>
      <x:c r="B3703" s="78" t="str">
        <x:v>RM-0143</x:v>
      </x:c>
      <x:c r="C3703" s="78" t="n">
        <x:v>676.1</x:v>
      </x:c>
    </x:row>
    <x:row r="3704" ht="15" customHeight="1">
      <x:c r="A3704" s="80" t="n">
        <x:v>46184</x:v>
      </x:c>
      <x:c r="B3704" s="78" t="str">
        <x:v>RM-0143</x:v>
      </x:c>
      <x:c r="C3704" s="78" t="n">
        <x:v>654</x:v>
      </x:c>
    </x:row>
    <x:row r="3705" ht="15" customHeight="1">
      <x:c r="A3705" s="80" t="n">
        <x:v>46177</x:v>
      </x:c>
      <x:c r="B3705" s="78" t="str">
        <x:v>RM-0143</x:v>
      </x:c>
      <x:c r="C3705" s="78" t="n">
        <x:v>606.5</x:v>
      </x:c>
    </x:row>
    <x:row r="3706" ht="15" customHeight="1">
      <x:c r="A3706" s="80" t="n">
        <x:v>46170</x:v>
      </x:c>
      <x:c r="B3706" s="78" t="str">
        <x:v>RM-0143</x:v>
      </x:c>
      <x:c r="C3706" s="78" t="n">
        <x:v>651.4</x:v>
      </x:c>
    </x:row>
    <x:row r="3707" ht="15" customHeight="1">
      <x:c r="A3707" s="80" t="n">
        <x:v>46163</x:v>
      </x:c>
      <x:c r="B3707" s="78" t="str">
        <x:v>RM-0143</x:v>
      </x:c>
      <x:c r="C3707" s="78" t="n">
        <x:v>482.6</x:v>
      </x:c>
    </x:row>
    <x:row r="3708" ht="15" customHeight="1">
      <x:c r="A3708" s="80" t="n">
        <x:v>46156</x:v>
      </x:c>
      <x:c r="B3708" s="78" t="str">
        <x:v>RM-0143</x:v>
      </x:c>
      <x:c r="C3708" s="78" t="n">
        <x:v>630</x:v>
      </x:c>
    </x:row>
    <x:row r="3709" ht="15" customHeight="1">
      <x:c r="A3709" s="80" t="n">
        <x:v>46149</x:v>
      </x:c>
      <x:c r="B3709" s="78" t="str">
        <x:v>RM-0143</x:v>
      </x:c>
      <x:c r="C3709" s="78" t="n">
        <x:v>464.3</x:v>
      </x:c>
    </x:row>
    <x:row r="3710" ht="15" customHeight="1">
      <x:c r="A3710" s="80" t="n">
        <x:v>46142</x:v>
      </x:c>
      <x:c r="B3710" s="78" t="str">
        <x:v>RM-0143</x:v>
      </x:c>
      <x:c r="C3710" s="78" t="n">
        <x:v>641.3</x:v>
      </x:c>
    </x:row>
    <x:row r="3711" ht="15" customHeight="1">
      <x:c r="A3711" s="80" t="n">
        <x:v>46135</x:v>
      </x:c>
      <x:c r="B3711" s="78" t="str">
        <x:v>RM-0143</x:v>
      </x:c>
      <x:c r="C3711" s="78" t="n">
        <x:v>674.6</x:v>
      </x:c>
    </x:row>
    <x:row r="3712" ht="15" customHeight="1">
      <x:c r="A3712" s="80" t="n">
        <x:v>46128</x:v>
      </x:c>
      <x:c r="B3712" s="78" t="str">
        <x:v>RM-0143</x:v>
      </x:c>
      <x:c r="C3712" s="78" t="n">
        <x:v>544.4</x:v>
      </x:c>
    </x:row>
    <x:row r="3713" ht="15" customHeight="1">
      <x:c r="A3713" s="80" t="n">
        <x:v>46121</x:v>
      </x:c>
      <x:c r="B3713" s="78" t="str">
        <x:v>RM-0143</x:v>
      </x:c>
      <x:c r="C3713" s="78" t="n">
        <x:v>597.8</x:v>
      </x:c>
    </x:row>
    <x:row r="3714" ht="15" customHeight="1">
      <x:c r="A3714" s="80" t="n">
        <x:v>46114</x:v>
      </x:c>
      <x:c r="B3714" s="78" t="str">
        <x:v>RM-0143</x:v>
      </x:c>
      <x:c r="C3714" s="78" t="n">
        <x:v>483</x:v>
      </x:c>
    </x:row>
    <x:row r="3715" ht="15" customHeight="1">
      <x:c r="A3715" s="80" t="n">
        <x:v>46107</x:v>
      </x:c>
      <x:c r="B3715" s="78" t="str">
        <x:v>RM-0143</x:v>
      </x:c>
      <x:c r="C3715" s="78" t="n">
        <x:v>588.4</x:v>
      </x:c>
    </x:row>
    <x:row r="3716" ht="15" customHeight="1">
      <x:c r="A3716" s="80" t="n">
        <x:v>46100</x:v>
      </x:c>
      <x:c r="B3716" s="78" t="str">
        <x:v>RM-0143</x:v>
      </x:c>
      <x:c r="C3716" s="78" t="n">
        <x:v>431</x:v>
      </x:c>
    </x:row>
    <x:row r="3717" ht="15" customHeight="1">
      <x:c r="A3717" s="80" t="n">
        <x:v>46093</x:v>
      </x:c>
      <x:c r="B3717" s="78" t="str">
        <x:v>RM-0143</x:v>
      </x:c>
      <x:c r="C3717" s="78" t="n">
        <x:v>713.8</x:v>
      </x:c>
    </x:row>
    <x:row r="3718" ht="15" customHeight="1">
      <x:c r="A3718" s="80" t="n">
        <x:v>46086</x:v>
      </x:c>
      <x:c r="B3718" s="78" t="str">
        <x:v>RM-0143</x:v>
      </x:c>
      <x:c r="C3718" s="78" t="n">
        <x:v>704.1</x:v>
      </x:c>
    </x:row>
    <x:row r="3719" ht="15" customHeight="1">
      <x:c r="A3719" s="80" t="n">
        <x:v>46079</x:v>
      </x:c>
      <x:c r="B3719" s="78" t="str">
        <x:v>RM-0143</x:v>
      </x:c>
      <x:c r="C3719" s="78" t="n">
        <x:v>524.4</x:v>
      </x:c>
    </x:row>
    <x:row r="3720" ht="15" customHeight="1">
      <x:c r="A3720" s="80" t="n">
        <x:v>46254</x:v>
      </x:c>
      <x:c r="B3720" s="78" t="str">
        <x:v>RM-0144</x:v>
      </x:c>
      <x:c r="C3720" s="78" t="n">
        <x:v>272.5</x:v>
      </x:c>
    </x:row>
    <x:row r="3721" ht="15" customHeight="1">
      <x:c r="A3721" s="80" t="n">
        <x:v>46247</x:v>
      </x:c>
      <x:c r="B3721" s="78" t="str">
        <x:v>RM-0144</x:v>
      </x:c>
      <x:c r="C3721" s="78" t="n">
        <x:v>265.4</x:v>
      </x:c>
    </x:row>
    <x:row r="3722" ht="15" customHeight="1">
      <x:c r="A3722" s="80" t="n">
        <x:v>46240</x:v>
      </x:c>
      <x:c r="B3722" s="78" t="str">
        <x:v>RM-0144</x:v>
      </x:c>
      <x:c r="C3722" s="78" t="n">
        <x:v>375.3</x:v>
      </x:c>
    </x:row>
    <x:row r="3723" ht="15" customHeight="1">
      <x:c r="A3723" s="80" t="n">
        <x:v>46233</x:v>
      </x:c>
      <x:c r="B3723" s="78" t="str">
        <x:v>RM-0144</x:v>
      </x:c>
      <x:c r="C3723" s="78" t="n">
        <x:v>308.5</x:v>
      </x:c>
    </x:row>
    <x:row r="3724" ht="15" customHeight="1">
      <x:c r="A3724" s="80" t="n">
        <x:v>46226</x:v>
      </x:c>
      <x:c r="B3724" s="78" t="str">
        <x:v>RM-0144</x:v>
      </x:c>
      <x:c r="C3724" s="78" t="n">
        <x:v>341.5</x:v>
      </x:c>
    </x:row>
    <x:row r="3725" ht="15" customHeight="1">
      <x:c r="A3725" s="80" t="n">
        <x:v>46219</x:v>
      </x:c>
      <x:c r="B3725" s="78" t="str">
        <x:v>RM-0144</x:v>
      </x:c>
      <x:c r="C3725" s="78" t="n">
        <x:v>415.8</x:v>
      </x:c>
    </x:row>
    <x:row r="3726" ht="15" customHeight="1">
      <x:c r="A3726" s="80" t="n">
        <x:v>46212</x:v>
      </x:c>
      <x:c r="B3726" s="78" t="str">
        <x:v>RM-0144</x:v>
      </x:c>
      <x:c r="C3726" s="78" t="n">
        <x:v>349.6</x:v>
      </x:c>
    </x:row>
    <x:row r="3727" ht="15" customHeight="1">
      <x:c r="A3727" s="80" t="n">
        <x:v>46205</x:v>
      </x:c>
      <x:c r="B3727" s="78" t="str">
        <x:v>RM-0144</x:v>
      </x:c>
      <x:c r="C3727" s="78" t="n">
        <x:v>409.6</x:v>
      </x:c>
    </x:row>
    <x:row r="3728" ht="15" customHeight="1">
      <x:c r="A3728" s="80" t="n">
        <x:v>46198</x:v>
      </x:c>
      <x:c r="B3728" s="78" t="str">
        <x:v>RM-0144</x:v>
      </x:c>
      <x:c r="C3728" s="78" t="n">
        <x:v>362.2</x:v>
      </x:c>
    </x:row>
    <x:row r="3729" ht="15" customHeight="1">
      <x:c r="A3729" s="80" t="n">
        <x:v>46191</x:v>
      </x:c>
      <x:c r="B3729" s="78" t="str">
        <x:v>RM-0144</x:v>
      </x:c>
      <x:c r="C3729" s="78" t="n">
        <x:v>408.6</x:v>
      </x:c>
    </x:row>
    <x:row r="3730" ht="15" customHeight="1">
      <x:c r="A3730" s="80" t="n">
        <x:v>46184</x:v>
      </x:c>
      <x:c r="B3730" s="78" t="str">
        <x:v>RM-0144</x:v>
      </x:c>
      <x:c r="C3730" s="78" t="n">
        <x:v>525.3</x:v>
      </x:c>
    </x:row>
    <x:row r="3731" ht="15" customHeight="1">
      <x:c r="A3731" s="80" t="n">
        <x:v>46177</x:v>
      </x:c>
      <x:c r="B3731" s="78" t="str">
        <x:v>RM-0144</x:v>
      </x:c>
      <x:c r="C3731" s="78" t="n">
        <x:v>454.3</x:v>
      </x:c>
    </x:row>
    <x:row r="3732" ht="15" customHeight="1">
      <x:c r="A3732" s="80" t="n">
        <x:v>46170</x:v>
      </x:c>
      <x:c r="B3732" s="78" t="str">
        <x:v>RM-0144</x:v>
      </x:c>
      <x:c r="C3732" s="78" t="n">
        <x:v>507.2</x:v>
      </x:c>
    </x:row>
    <x:row r="3733" ht="15" customHeight="1">
      <x:c r="A3733" s="80" t="n">
        <x:v>46163</x:v>
      </x:c>
      <x:c r="B3733" s="78" t="str">
        <x:v>RM-0144</x:v>
      </x:c>
      <x:c r="C3733" s="78" t="n">
        <x:v>463.8</x:v>
      </x:c>
    </x:row>
    <x:row r="3734" ht="15" customHeight="1">
      <x:c r="A3734" s="80" t="n">
        <x:v>46156</x:v>
      </x:c>
      <x:c r="B3734" s="78" t="str">
        <x:v>RM-0144</x:v>
      </x:c>
      <x:c r="C3734" s="78" t="n">
        <x:v>421.6</x:v>
      </x:c>
    </x:row>
    <x:row r="3735" ht="15" customHeight="1">
      <x:c r="A3735" s="80" t="n">
        <x:v>46149</x:v>
      </x:c>
      <x:c r="B3735" s="78" t="str">
        <x:v>RM-0144</x:v>
      </x:c>
      <x:c r="C3735" s="78" t="n">
        <x:v>377.4</x:v>
      </x:c>
    </x:row>
    <x:row r="3736" ht="15" customHeight="1">
      <x:c r="A3736" s="80" t="n">
        <x:v>46142</x:v>
      </x:c>
      <x:c r="B3736" s="78" t="str">
        <x:v>RM-0144</x:v>
      </x:c>
      <x:c r="C3736" s="78" t="n">
        <x:v>442.3</x:v>
      </x:c>
    </x:row>
    <x:row r="3737" ht="15" customHeight="1">
      <x:c r="A3737" s="80" t="n">
        <x:v>46135</x:v>
      </x:c>
      <x:c r="B3737" s="78" t="str">
        <x:v>RM-0144</x:v>
      </x:c>
      <x:c r="C3737" s="78" t="n">
        <x:v>489.6</x:v>
      </x:c>
    </x:row>
    <x:row r="3738" ht="15" customHeight="1">
      <x:c r="A3738" s="80" t="n">
        <x:v>46128</x:v>
      </x:c>
      <x:c r="B3738" s="78" t="str">
        <x:v>RM-0144</x:v>
      </x:c>
      <x:c r="C3738" s="78" t="n">
        <x:v>408.7</x:v>
      </x:c>
    </x:row>
    <x:row r="3739" ht="15" customHeight="1">
      <x:c r="A3739" s="80" t="n">
        <x:v>46121</x:v>
      </x:c>
      <x:c r="B3739" s="78" t="str">
        <x:v>RM-0144</x:v>
      </x:c>
      <x:c r="C3739" s="78" t="n">
        <x:v>547.7</x:v>
      </x:c>
    </x:row>
    <x:row r="3740" ht="15" customHeight="1">
      <x:c r="A3740" s="80" t="n">
        <x:v>46114</x:v>
      </x:c>
      <x:c r="B3740" s="78" t="str">
        <x:v>RM-0144</x:v>
      </x:c>
      <x:c r="C3740" s="78" t="n">
        <x:v>571.3</x:v>
      </x:c>
    </x:row>
    <x:row r="3741" ht="15" customHeight="1">
      <x:c r="A3741" s="80" t="n">
        <x:v>46107</x:v>
      </x:c>
      <x:c r="B3741" s="78" t="str">
        <x:v>RM-0144</x:v>
      </x:c>
      <x:c r="C3741" s="78" t="n">
        <x:v>562.9</x:v>
      </x:c>
    </x:row>
    <x:row r="3742" ht="15" customHeight="1">
      <x:c r="A3742" s="80" t="n">
        <x:v>46100</x:v>
      </x:c>
      <x:c r="B3742" s="78" t="str">
        <x:v>RM-0144</x:v>
      </x:c>
      <x:c r="C3742" s="78" t="n">
        <x:v>557.5</x:v>
      </x:c>
    </x:row>
    <x:row r="3743" ht="15" customHeight="1">
      <x:c r="A3743" s="80" t="n">
        <x:v>46093</x:v>
      </x:c>
      <x:c r="B3743" s="78" t="str">
        <x:v>RM-0144</x:v>
      </x:c>
      <x:c r="C3743" s="78" t="n">
        <x:v>327.2</x:v>
      </x:c>
    </x:row>
    <x:row r="3744" ht="15" customHeight="1">
      <x:c r="A3744" s="80" t="n">
        <x:v>46086</x:v>
      </x:c>
      <x:c r="B3744" s="78" t="str">
        <x:v>RM-0144</x:v>
      </x:c>
      <x:c r="C3744" s="78" t="n">
        <x:v>388.8</x:v>
      </x:c>
    </x:row>
    <x:row r="3745" ht="15" customHeight="1">
      <x:c r="A3745" s="80" t="n">
        <x:v>46079</x:v>
      </x:c>
      <x:c r="B3745" s="78" t="str">
        <x:v>RM-0144</x:v>
      </x:c>
      <x:c r="C3745" s="78" t="n">
        <x:v>392.5</x:v>
      </x:c>
    </x:row>
    <x:row r="3746" ht="15" customHeight="1">
      <x:c r="A3746" s="80" t="n">
        <x:v>46254</x:v>
      </x:c>
      <x:c r="B3746" s="78" t="str">
        <x:v>RM-0145</x:v>
      </x:c>
      <x:c r="C3746" s="78" t="n">
        <x:v>972.9</x:v>
      </x:c>
    </x:row>
    <x:row r="3747" ht="15" customHeight="1">
      <x:c r="A3747" s="80" t="n">
        <x:v>46247</x:v>
      </x:c>
      <x:c r="B3747" s="78" t="str">
        <x:v>RM-0145</x:v>
      </x:c>
      <x:c r="C3747" s="78" t="n">
        <x:v>822.4</x:v>
      </x:c>
    </x:row>
    <x:row r="3748" ht="15" customHeight="1">
      <x:c r="A3748" s="80" t="n">
        <x:v>46240</x:v>
      </x:c>
      <x:c r="B3748" s="78" t="str">
        <x:v>RM-0145</x:v>
      </x:c>
      <x:c r="C3748" s="78" t="n">
        <x:v>927.7</x:v>
      </x:c>
    </x:row>
    <x:row r="3749" ht="15" customHeight="1">
      <x:c r="A3749" s="80" t="n">
        <x:v>46233</x:v>
      </x:c>
      <x:c r="B3749" s="78" t="str">
        <x:v>RM-0145</x:v>
      </x:c>
      <x:c r="C3749" s="78" t="n">
        <x:v>772</x:v>
      </x:c>
    </x:row>
    <x:row r="3750" ht="15" customHeight="1">
      <x:c r="A3750" s="80" t="n">
        <x:v>46226</x:v>
      </x:c>
      <x:c r="B3750" s="78" t="str">
        <x:v>RM-0145</x:v>
      </x:c>
      <x:c r="C3750" s="78" t="n">
        <x:v>843.9</x:v>
      </x:c>
    </x:row>
    <x:row r="3751" ht="15" customHeight="1">
      <x:c r="A3751" s="80" t="n">
        <x:v>46219</x:v>
      </x:c>
      <x:c r="B3751" s="78" t="str">
        <x:v>RM-0145</x:v>
      </x:c>
      <x:c r="C3751" s="78" t="n">
        <x:v>844.6</x:v>
      </x:c>
    </x:row>
    <x:row r="3752" ht="15" customHeight="1">
      <x:c r="A3752" s="80" t="n">
        <x:v>46212</x:v>
      </x:c>
      <x:c r="B3752" s="78" t="str">
        <x:v>RM-0145</x:v>
      </x:c>
      <x:c r="C3752" s="78" t="n">
        <x:v>963</x:v>
      </x:c>
    </x:row>
    <x:row r="3753" ht="15" customHeight="1">
      <x:c r="A3753" s="80" t="n">
        <x:v>46205</x:v>
      </x:c>
      <x:c r="B3753" s="78" t="str">
        <x:v>RM-0145</x:v>
      </x:c>
      <x:c r="C3753" s="78" t="n">
        <x:v>874.3</x:v>
      </x:c>
    </x:row>
    <x:row r="3754" ht="15" customHeight="1">
      <x:c r="A3754" s="80" t="n">
        <x:v>46198</x:v>
      </x:c>
      <x:c r="B3754" s="78" t="str">
        <x:v>RM-0145</x:v>
      </x:c>
      <x:c r="C3754" s="78" t="n">
        <x:v>1074.9</x:v>
      </x:c>
    </x:row>
    <x:row r="3755" ht="15" customHeight="1">
      <x:c r="A3755" s="80" t="n">
        <x:v>46191</x:v>
      </x:c>
      <x:c r="B3755" s="78" t="str">
        <x:v>RM-0145</x:v>
      </x:c>
      <x:c r="C3755" s="78" t="n">
        <x:v>650</x:v>
      </x:c>
    </x:row>
    <x:row r="3756" ht="15" customHeight="1">
      <x:c r="A3756" s="80" t="n">
        <x:v>46184</x:v>
      </x:c>
      <x:c r="B3756" s="78" t="str">
        <x:v>RM-0145</x:v>
      </x:c>
      <x:c r="C3756" s="78" t="n">
        <x:v>930.9</x:v>
      </x:c>
    </x:row>
    <x:row r="3757" ht="15" customHeight="1">
      <x:c r="A3757" s="80" t="n">
        <x:v>46177</x:v>
      </x:c>
      <x:c r="B3757" s="78" t="str">
        <x:v>RM-0145</x:v>
      </x:c>
      <x:c r="C3757" s="78" t="n">
        <x:v>1117.5</x:v>
      </x:c>
    </x:row>
    <x:row r="3758" ht="15" customHeight="1">
      <x:c r="A3758" s="80" t="n">
        <x:v>46170</x:v>
      </x:c>
      <x:c r="B3758" s="78" t="str">
        <x:v>RM-0145</x:v>
      </x:c>
      <x:c r="C3758" s="78" t="n">
        <x:v>793.8</x:v>
      </x:c>
    </x:row>
    <x:row r="3759" ht="15" customHeight="1">
      <x:c r="A3759" s="80" t="n">
        <x:v>46163</x:v>
      </x:c>
      <x:c r="B3759" s="78" t="str">
        <x:v>RM-0145</x:v>
      </x:c>
      <x:c r="C3759" s="78" t="n">
        <x:v>1016.7</x:v>
      </x:c>
    </x:row>
    <x:row r="3760" ht="15" customHeight="1">
      <x:c r="A3760" s="80" t="n">
        <x:v>46156</x:v>
      </x:c>
      <x:c r="B3760" s="78" t="str">
        <x:v>RM-0145</x:v>
      </x:c>
      <x:c r="C3760" s="78" t="n">
        <x:v>1055</x:v>
      </x:c>
    </x:row>
    <x:row r="3761" ht="15" customHeight="1">
      <x:c r="A3761" s="80" t="n">
        <x:v>46149</x:v>
      </x:c>
      <x:c r="B3761" s="78" t="str">
        <x:v>RM-0145</x:v>
      </x:c>
      <x:c r="C3761" s="78" t="n">
        <x:v>686.6</x:v>
      </x:c>
    </x:row>
    <x:row r="3762" ht="15" customHeight="1">
      <x:c r="A3762" s="80" t="n">
        <x:v>46142</x:v>
      </x:c>
      <x:c r="B3762" s="78" t="str">
        <x:v>RM-0145</x:v>
      </x:c>
      <x:c r="C3762" s="78" t="n">
        <x:v>943.3</x:v>
      </x:c>
    </x:row>
    <x:row r="3763" ht="15" customHeight="1">
      <x:c r="A3763" s="80" t="n">
        <x:v>46135</x:v>
      </x:c>
      <x:c r="B3763" s="78" t="str">
        <x:v>RM-0145</x:v>
      </x:c>
      <x:c r="C3763" s="78" t="n">
        <x:v>1207.1</x:v>
      </x:c>
    </x:row>
    <x:row r="3764" ht="15" customHeight="1">
      <x:c r="A3764" s="80" t="n">
        <x:v>46128</x:v>
      </x:c>
      <x:c r="B3764" s="78" t="str">
        <x:v>RM-0145</x:v>
      </x:c>
      <x:c r="C3764" s="78" t="n">
        <x:v>775.4</x:v>
      </x:c>
    </x:row>
    <x:row r="3765" ht="15" customHeight="1">
      <x:c r="A3765" s="80" t="n">
        <x:v>46121</x:v>
      </x:c>
      <x:c r="B3765" s="78" t="str">
        <x:v>RM-0145</x:v>
      </x:c>
      <x:c r="C3765" s="78" t="n">
        <x:v>1268.4</x:v>
      </x:c>
    </x:row>
    <x:row r="3766" ht="15" customHeight="1">
      <x:c r="A3766" s="80" t="n">
        <x:v>46114</x:v>
      </x:c>
      <x:c r="B3766" s="78" t="str">
        <x:v>RM-0145</x:v>
      </x:c>
      <x:c r="C3766" s="78" t="n">
        <x:v>1260.1</x:v>
      </x:c>
    </x:row>
    <x:row r="3767" ht="15" customHeight="1">
      <x:c r="A3767" s="80" t="n">
        <x:v>46107</x:v>
      </x:c>
      <x:c r="B3767" s="78" t="str">
        <x:v>RM-0145</x:v>
      </x:c>
      <x:c r="C3767" s="78" t="n">
        <x:v>1046.3</x:v>
      </x:c>
    </x:row>
    <x:row r="3768" ht="15" customHeight="1">
      <x:c r="A3768" s="80" t="n">
        <x:v>46100</x:v>
      </x:c>
      <x:c r="B3768" s="78" t="str">
        <x:v>RM-0145</x:v>
      </x:c>
      <x:c r="C3768" s="78" t="n">
        <x:v>900.2</x:v>
      </x:c>
    </x:row>
    <x:row r="3769" ht="15" customHeight="1">
      <x:c r="A3769" s="80" t="n">
        <x:v>46093</x:v>
      </x:c>
      <x:c r="B3769" s="78" t="str">
        <x:v>RM-0145</x:v>
      </x:c>
      <x:c r="C3769" s="78" t="n">
        <x:v>960.9</x:v>
      </x:c>
    </x:row>
    <x:row r="3770" ht="15" customHeight="1">
      <x:c r="A3770" s="80" t="n">
        <x:v>46086</x:v>
      </x:c>
      <x:c r="B3770" s="78" t="str">
        <x:v>RM-0145</x:v>
      </x:c>
      <x:c r="C3770" s="78" t="n">
        <x:v>1182.8</x:v>
      </x:c>
    </x:row>
    <x:row r="3771" ht="15" customHeight="1">
      <x:c r="A3771" s="80" t="n">
        <x:v>46079</x:v>
      </x:c>
      <x:c r="B3771" s="78" t="str">
        <x:v>RM-0145</x:v>
      </x:c>
      <x:c r="C3771" s="78" t="n">
        <x:v>1164.3</x:v>
      </x:c>
    </x:row>
    <x:row r="3772" ht="15" customHeight="1">
      <x:c r="A3772" s="80" t="n">
        <x:v>46254</x:v>
      </x:c>
      <x:c r="B3772" s="78" t="str">
        <x:v>RM-0146</x:v>
      </x:c>
      <x:c r="C3772" s="78" t="n">
        <x:v>356.3</x:v>
      </x:c>
    </x:row>
    <x:row r="3773" ht="15" customHeight="1">
      <x:c r="A3773" s="80" t="n">
        <x:v>46247</x:v>
      </x:c>
      <x:c r="B3773" s="78" t="str">
        <x:v>RM-0146</x:v>
      </x:c>
      <x:c r="C3773" s="78" t="n">
        <x:v>423.8</x:v>
      </x:c>
    </x:row>
    <x:row r="3774" ht="15" customHeight="1">
      <x:c r="A3774" s="80" t="n">
        <x:v>46240</x:v>
      </x:c>
      <x:c r="B3774" s="78" t="str">
        <x:v>RM-0146</x:v>
      </x:c>
      <x:c r="C3774" s="78" t="n">
        <x:v>281.8</x:v>
      </x:c>
    </x:row>
    <x:row r="3775" ht="15" customHeight="1">
      <x:c r="A3775" s="80" t="n">
        <x:v>46233</x:v>
      </x:c>
      <x:c r="B3775" s="78" t="str">
        <x:v>RM-0146</x:v>
      </x:c>
      <x:c r="C3775" s="78" t="n">
        <x:v>405.9</x:v>
      </x:c>
    </x:row>
    <x:row r="3776" ht="15" customHeight="1">
      <x:c r="A3776" s="80" t="n">
        <x:v>46226</x:v>
      </x:c>
      <x:c r="B3776" s="78" t="str">
        <x:v>RM-0146</x:v>
      </x:c>
      <x:c r="C3776" s="78" t="n">
        <x:v>414.8</x:v>
      </x:c>
    </x:row>
    <x:row r="3777" ht="15" customHeight="1">
      <x:c r="A3777" s="80" t="n">
        <x:v>46219</x:v>
      </x:c>
      <x:c r="B3777" s="78" t="str">
        <x:v>RM-0146</x:v>
      </x:c>
      <x:c r="C3777" s="78" t="n">
        <x:v>272.5</x:v>
      </x:c>
    </x:row>
    <x:row r="3778" ht="15" customHeight="1">
      <x:c r="A3778" s="80" t="n">
        <x:v>46212</x:v>
      </x:c>
      <x:c r="B3778" s="78" t="str">
        <x:v>RM-0146</x:v>
      </x:c>
      <x:c r="C3778" s="78" t="n">
        <x:v>270</x:v>
      </x:c>
    </x:row>
    <x:row r="3779" ht="15" customHeight="1">
      <x:c r="A3779" s="80" t="n">
        <x:v>46205</x:v>
      </x:c>
      <x:c r="B3779" s="78" t="str">
        <x:v>RM-0146</x:v>
      </x:c>
      <x:c r="C3779" s="78" t="n">
        <x:v>443.1</x:v>
      </x:c>
    </x:row>
    <x:row r="3780" ht="15" customHeight="1">
      <x:c r="A3780" s="80" t="n">
        <x:v>46198</x:v>
      </x:c>
      <x:c r="B3780" s="78" t="str">
        <x:v>RM-0146</x:v>
      </x:c>
      <x:c r="C3780" s="78" t="n">
        <x:v>444.3</x:v>
      </x:c>
    </x:row>
    <x:row r="3781" ht="15" customHeight="1">
      <x:c r="A3781" s="80" t="n">
        <x:v>46191</x:v>
      </x:c>
      <x:c r="B3781" s="78" t="str">
        <x:v>RM-0146</x:v>
      </x:c>
      <x:c r="C3781" s="78" t="n">
        <x:v>451.5</x:v>
      </x:c>
    </x:row>
    <x:row r="3782" ht="15" customHeight="1">
      <x:c r="A3782" s="80" t="n">
        <x:v>46184</x:v>
      </x:c>
      <x:c r="B3782" s="78" t="str">
        <x:v>RM-0146</x:v>
      </x:c>
      <x:c r="C3782" s="78" t="n">
        <x:v>480.7</x:v>
      </x:c>
    </x:row>
    <x:row r="3783" ht="15" customHeight="1">
      <x:c r="A3783" s="80" t="n">
        <x:v>46177</x:v>
      </x:c>
      <x:c r="B3783" s="78" t="str">
        <x:v>RM-0146</x:v>
      </x:c>
      <x:c r="C3783" s="78" t="n">
        <x:v>532.4</x:v>
      </x:c>
    </x:row>
    <x:row r="3784" ht="15" customHeight="1">
      <x:c r="A3784" s="80" t="n">
        <x:v>46170</x:v>
      </x:c>
      <x:c r="B3784" s="78" t="str">
        <x:v>RM-0146</x:v>
      </x:c>
      <x:c r="C3784" s="78" t="n">
        <x:v>547</x:v>
      </x:c>
    </x:row>
    <x:row r="3785" ht="15" customHeight="1">
      <x:c r="A3785" s="80" t="n">
        <x:v>46163</x:v>
      </x:c>
      <x:c r="B3785" s="78" t="str">
        <x:v>RM-0146</x:v>
      </x:c>
      <x:c r="C3785" s="78" t="n">
        <x:v>366</x:v>
      </x:c>
    </x:row>
    <x:row r="3786" ht="15" customHeight="1">
      <x:c r="A3786" s="80" t="n">
        <x:v>46156</x:v>
      </x:c>
      <x:c r="B3786" s="78" t="str">
        <x:v>RM-0146</x:v>
      </x:c>
      <x:c r="C3786" s="78" t="n">
        <x:v>448.9</x:v>
      </x:c>
    </x:row>
    <x:row r="3787" ht="15" customHeight="1">
      <x:c r="A3787" s="80" t="n">
        <x:v>46149</x:v>
      </x:c>
      <x:c r="B3787" s="78" t="str">
        <x:v>RM-0146</x:v>
      </x:c>
      <x:c r="C3787" s="78" t="n">
        <x:v>464.4</x:v>
      </x:c>
    </x:row>
    <x:row r="3788" ht="15" customHeight="1">
      <x:c r="A3788" s="80" t="n">
        <x:v>46142</x:v>
      </x:c>
      <x:c r="B3788" s="78" t="str">
        <x:v>RM-0146</x:v>
      </x:c>
      <x:c r="C3788" s="78" t="n">
        <x:v>566.9</x:v>
      </x:c>
    </x:row>
    <x:row r="3789" ht="15" customHeight="1">
      <x:c r="A3789" s="80" t="n">
        <x:v>46135</x:v>
      </x:c>
      <x:c r="B3789" s="78" t="str">
        <x:v>RM-0146</x:v>
      </x:c>
      <x:c r="C3789" s="78" t="n">
        <x:v>464.1</x:v>
      </x:c>
    </x:row>
    <x:row r="3790" ht="15" customHeight="1">
      <x:c r="A3790" s="80" t="n">
        <x:v>46128</x:v>
      </x:c>
      <x:c r="B3790" s="78" t="str">
        <x:v>RM-0146</x:v>
      </x:c>
      <x:c r="C3790" s="78" t="n">
        <x:v>333.9</x:v>
      </x:c>
    </x:row>
    <x:row r="3791" ht="15" customHeight="1">
      <x:c r="A3791" s="80" t="n">
        <x:v>46121</x:v>
      </x:c>
      <x:c r="B3791" s="78" t="str">
        <x:v>RM-0146</x:v>
      </x:c>
      <x:c r="C3791" s="78" t="n">
        <x:v>447.4</x:v>
      </x:c>
    </x:row>
    <x:row r="3792" ht="15" customHeight="1">
      <x:c r="A3792" s="80" t="n">
        <x:v>46114</x:v>
      </x:c>
      <x:c r="B3792" s="78" t="str">
        <x:v>RM-0146</x:v>
      </x:c>
      <x:c r="C3792" s="78" t="n">
        <x:v>316.2</x:v>
      </x:c>
    </x:row>
    <x:row r="3793" ht="15" customHeight="1">
      <x:c r="A3793" s="80" t="n">
        <x:v>46107</x:v>
      </x:c>
      <x:c r="B3793" s="78" t="str">
        <x:v>RM-0146</x:v>
      </x:c>
      <x:c r="C3793" s="78" t="n">
        <x:v>552.7</x:v>
      </x:c>
    </x:row>
    <x:row r="3794" ht="15" customHeight="1">
      <x:c r="A3794" s="80" t="n">
        <x:v>46100</x:v>
      </x:c>
      <x:c r="B3794" s="78" t="str">
        <x:v>RM-0146</x:v>
      </x:c>
      <x:c r="C3794" s="78" t="n">
        <x:v>536.7</x:v>
      </x:c>
    </x:row>
    <x:row r="3795" ht="15" customHeight="1">
      <x:c r="A3795" s="80" t="n">
        <x:v>46093</x:v>
      </x:c>
      <x:c r="B3795" s="78" t="str">
        <x:v>RM-0146</x:v>
      </x:c>
      <x:c r="C3795" s="78" t="n">
        <x:v>431.1</x:v>
      </x:c>
    </x:row>
    <x:row r="3796" ht="15" customHeight="1">
      <x:c r="A3796" s="80" t="n">
        <x:v>46086</x:v>
      </x:c>
      <x:c r="B3796" s="78" t="str">
        <x:v>RM-0146</x:v>
      </x:c>
      <x:c r="C3796" s="78" t="n">
        <x:v>359.2</x:v>
      </x:c>
    </x:row>
    <x:row r="3797" ht="15" customHeight="1">
      <x:c r="A3797" s="80" t="n">
        <x:v>46079</x:v>
      </x:c>
      <x:c r="B3797" s="78" t="str">
        <x:v>RM-0146</x:v>
      </x:c>
      <x:c r="C3797" s="78" t="n">
        <x:v>553</x:v>
      </x:c>
    </x:row>
    <x:row r="3798" ht="15" customHeight="1">
      <x:c r="A3798" s="80" t="n">
        <x:v>46254</x:v>
      </x:c>
      <x:c r="B3798" s="78" t="str">
        <x:v>RM-0147</x:v>
      </x:c>
      <x:c r="C3798" s="78" t="n">
        <x:v>664.4</x:v>
      </x:c>
    </x:row>
    <x:row r="3799" ht="15" customHeight="1">
      <x:c r="A3799" s="80" t="n">
        <x:v>46247</x:v>
      </x:c>
      <x:c r="B3799" s="78" t="str">
        <x:v>RM-0147</x:v>
      </x:c>
      <x:c r="C3799" s="78" t="n">
        <x:v>753.9</x:v>
      </x:c>
    </x:row>
    <x:row r="3800" ht="15" customHeight="1">
      <x:c r="A3800" s="80" t="n">
        <x:v>46240</x:v>
      </x:c>
      <x:c r="B3800" s="78" t="str">
        <x:v>RM-0147</x:v>
      </x:c>
      <x:c r="C3800" s="78" t="n">
        <x:v>873</x:v>
      </x:c>
    </x:row>
    <x:row r="3801" ht="15" customHeight="1">
      <x:c r="A3801" s="80" t="n">
        <x:v>46233</x:v>
      </x:c>
      <x:c r="B3801" s="78" t="str">
        <x:v>RM-0147</x:v>
      </x:c>
      <x:c r="C3801" s="78" t="n">
        <x:v>562.2</x:v>
      </x:c>
    </x:row>
    <x:row r="3802" ht="15" customHeight="1">
      <x:c r="A3802" s="80" t="n">
        <x:v>46226</x:v>
      </x:c>
      <x:c r="B3802" s="78" t="str">
        <x:v>RM-0147</x:v>
      </x:c>
      <x:c r="C3802" s="78" t="n">
        <x:v>1002.4</x:v>
      </x:c>
    </x:row>
    <x:row r="3803" ht="15" customHeight="1">
      <x:c r="A3803" s="80" t="n">
        <x:v>46219</x:v>
      </x:c>
      <x:c r="B3803" s="78" t="str">
        <x:v>RM-0147</x:v>
      </x:c>
      <x:c r="C3803" s="78" t="n">
        <x:v>912.5</x:v>
      </x:c>
    </x:row>
    <x:row r="3804" ht="15" customHeight="1">
      <x:c r="A3804" s="80" t="n">
        <x:v>46212</x:v>
      </x:c>
      <x:c r="B3804" s="78" t="str">
        <x:v>RM-0147</x:v>
      </x:c>
      <x:c r="C3804" s="78" t="n">
        <x:v>916</x:v>
      </x:c>
    </x:row>
    <x:row r="3805" ht="15" customHeight="1">
      <x:c r="A3805" s="80" t="n">
        <x:v>46205</x:v>
      </x:c>
      <x:c r="B3805" s="78" t="str">
        <x:v>RM-0147</x:v>
      </x:c>
      <x:c r="C3805" s="78" t="n">
        <x:v>966.9</x:v>
      </x:c>
    </x:row>
    <x:row r="3806" ht="15" customHeight="1">
      <x:c r="A3806" s="80" t="n">
        <x:v>46198</x:v>
      </x:c>
      <x:c r="B3806" s="78" t="str">
        <x:v>RM-0147</x:v>
      </x:c>
      <x:c r="C3806" s="78" t="n">
        <x:v>720.5</x:v>
      </x:c>
    </x:row>
    <x:row r="3807" ht="15" customHeight="1">
      <x:c r="A3807" s="80" t="n">
        <x:v>46191</x:v>
      </x:c>
      <x:c r="B3807" s="78" t="str">
        <x:v>RM-0147</x:v>
      </x:c>
      <x:c r="C3807" s="78" t="n">
        <x:v>620.5</x:v>
      </x:c>
    </x:row>
    <x:row r="3808" ht="15" customHeight="1">
      <x:c r="A3808" s="80" t="n">
        <x:v>46184</x:v>
      </x:c>
      <x:c r="B3808" s="78" t="str">
        <x:v>RM-0147</x:v>
      </x:c>
      <x:c r="C3808" s="78" t="n">
        <x:v>1001.3</x:v>
      </x:c>
    </x:row>
    <x:row r="3809" ht="15" customHeight="1">
      <x:c r="A3809" s="80" t="n">
        <x:v>46177</x:v>
      </x:c>
      <x:c r="B3809" s="78" t="str">
        <x:v>RM-0147</x:v>
      </x:c>
      <x:c r="C3809" s="78" t="n">
        <x:v>810.7</x:v>
      </x:c>
    </x:row>
    <x:row r="3810" ht="15" customHeight="1">
      <x:c r="A3810" s="80" t="n">
        <x:v>46170</x:v>
      </x:c>
      <x:c r="B3810" s="78" t="str">
        <x:v>RM-0147</x:v>
      </x:c>
      <x:c r="C3810" s="78" t="n">
        <x:v>800.2</x:v>
      </x:c>
    </x:row>
    <x:row r="3811" ht="15" customHeight="1">
      <x:c r="A3811" s="80" t="n">
        <x:v>46163</x:v>
      </x:c>
      <x:c r="B3811" s="78" t="str">
        <x:v>RM-0147</x:v>
      </x:c>
      <x:c r="C3811" s="78" t="n">
        <x:v>928.6</x:v>
      </x:c>
    </x:row>
    <x:row r="3812" ht="15" customHeight="1">
      <x:c r="A3812" s="80" t="n">
        <x:v>46156</x:v>
      </x:c>
      <x:c r="B3812" s="78" t="str">
        <x:v>RM-0147</x:v>
      </x:c>
      <x:c r="C3812" s="78" t="n">
        <x:v>1140.6</x:v>
      </x:c>
    </x:row>
    <x:row r="3813" ht="15" customHeight="1">
      <x:c r="A3813" s="80" t="n">
        <x:v>46149</x:v>
      </x:c>
      <x:c r="B3813" s="78" t="str">
        <x:v>RM-0147</x:v>
      </x:c>
      <x:c r="C3813" s="78" t="n">
        <x:v>696.8</x:v>
      </x:c>
    </x:row>
    <x:row r="3814" ht="15" customHeight="1">
      <x:c r="A3814" s="80" t="n">
        <x:v>46142</x:v>
      </x:c>
      <x:c r="B3814" s="78" t="str">
        <x:v>RM-0147</x:v>
      </x:c>
      <x:c r="C3814" s="78" t="n">
        <x:v>1168.3</x:v>
      </x:c>
    </x:row>
    <x:row r="3815" ht="15" customHeight="1">
      <x:c r="A3815" s="80" t="n">
        <x:v>46135</x:v>
      </x:c>
      <x:c r="B3815" s="78" t="str">
        <x:v>RM-0147</x:v>
      </x:c>
      <x:c r="C3815" s="78" t="n">
        <x:v>784.2</x:v>
      </x:c>
    </x:row>
    <x:row r="3816" ht="15" customHeight="1">
      <x:c r="A3816" s="80" t="n">
        <x:v>46128</x:v>
      </x:c>
      <x:c r="B3816" s="78" t="str">
        <x:v>RM-0147</x:v>
      </x:c>
      <x:c r="C3816" s="78" t="n">
        <x:v>1193.9</x:v>
      </x:c>
    </x:row>
    <x:row r="3817" ht="15" customHeight="1">
      <x:c r="A3817" s="80" t="n">
        <x:v>46121</x:v>
      </x:c>
      <x:c r="B3817" s="78" t="str">
        <x:v>RM-0147</x:v>
      </x:c>
      <x:c r="C3817" s="78" t="n">
        <x:v>1050</x:v>
      </x:c>
    </x:row>
    <x:row r="3818" ht="15" customHeight="1">
      <x:c r="A3818" s="80" t="n">
        <x:v>46114</x:v>
      </x:c>
      <x:c r="B3818" s="78" t="str">
        <x:v>RM-0147</x:v>
      </x:c>
      <x:c r="C3818" s="78" t="n">
        <x:v>838.4</x:v>
      </x:c>
    </x:row>
    <x:row r="3819" ht="15" customHeight="1">
      <x:c r="A3819" s="80" t="n">
        <x:v>46107</x:v>
      </x:c>
      <x:c r="B3819" s="78" t="str">
        <x:v>RM-0147</x:v>
      </x:c>
      <x:c r="C3819" s="78" t="n">
        <x:v>888.9</x:v>
      </x:c>
    </x:row>
    <x:row r="3820" ht="15" customHeight="1">
      <x:c r="A3820" s="80" t="n">
        <x:v>46100</x:v>
      </x:c>
      <x:c r="B3820" s="78" t="str">
        <x:v>RM-0147</x:v>
      </x:c>
      <x:c r="C3820" s="78" t="n">
        <x:v>879.9</x:v>
      </x:c>
    </x:row>
    <x:row r="3821" ht="15" customHeight="1">
      <x:c r="A3821" s="80" t="n">
        <x:v>46093</x:v>
      </x:c>
      <x:c r="B3821" s="78" t="str">
        <x:v>RM-0147</x:v>
      </x:c>
      <x:c r="C3821" s="78" t="n">
        <x:v>796.4</x:v>
      </x:c>
    </x:row>
    <x:row r="3822" ht="15" customHeight="1">
      <x:c r="A3822" s="80" t="n">
        <x:v>46086</x:v>
      </x:c>
      <x:c r="B3822" s="78" t="str">
        <x:v>RM-0147</x:v>
      </x:c>
      <x:c r="C3822" s="78" t="n">
        <x:v>671.1</x:v>
      </x:c>
    </x:row>
    <x:row r="3823" ht="15" customHeight="1">
      <x:c r="A3823" s="80" t="n">
        <x:v>46079</x:v>
      </x:c>
      <x:c r="B3823" s="78" t="str">
        <x:v>RM-0147</x:v>
      </x:c>
      <x:c r="C3823" s="78" t="n">
        <x:v>973.3</x:v>
      </x:c>
    </x:row>
    <x:row r="3824" ht="15" customHeight="1">
      <x:c r="A3824" s="80" t="n">
        <x:v>46254</x:v>
      </x:c>
      <x:c r="B3824" s="78" t="str">
        <x:v>RM-0148</x:v>
      </x:c>
      <x:c r="C3824" s="78" t="n">
        <x:v>1561.8</x:v>
      </x:c>
    </x:row>
    <x:row r="3825" ht="15" customHeight="1">
      <x:c r="A3825" s="80" t="n">
        <x:v>46247</x:v>
      </x:c>
      <x:c r="B3825" s="78" t="str">
        <x:v>RM-0148</x:v>
      </x:c>
      <x:c r="C3825" s="78" t="n">
        <x:v>1538.8</x:v>
      </x:c>
    </x:row>
    <x:row r="3826" ht="15" customHeight="1">
      <x:c r="A3826" s="80" t="n">
        <x:v>46240</x:v>
      </x:c>
      <x:c r="B3826" s="78" t="str">
        <x:v>RM-0148</x:v>
      </x:c>
      <x:c r="C3826" s="78" t="n">
        <x:v>1315.3</x:v>
      </x:c>
    </x:row>
    <x:row r="3827" ht="15" customHeight="1">
      <x:c r="A3827" s="80" t="n">
        <x:v>46233</x:v>
      </x:c>
      <x:c r="B3827" s="78" t="str">
        <x:v>RM-0148</x:v>
      </x:c>
      <x:c r="C3827" s="78" t="n">
        <x:v>1124.3</x:v>
      </x:c>
    </x:row>
    <x:row r="3828" ht="15" customHeight="1">
      <x:c r="A3828" s="80" t="n">
        <x:v>46226</x:v>
      </x:c>
      <x:c r="B3828" s="78" t="str">
        <x:v>RM-0148</x:v>
      </x:c>
      <x:c r="C3828" s="78" t="n">
        <x:v>1165.1</x:v>
      </x:c>
    </x:row>
    <x:row r="3829" ht="15" customHeight="1">
      <x:c r="A3829" s="80" t="n">
        <x:v>46219</x:v>
      </x:c>
      <x:c r="B3829" s="78" t="str">
        <x:v>RM-0148</x:v>
      </x:c>
      <x:c r="C3829" s="78" t="n">
        <x:v>996.6</x:v>
      </x:c>
    </x:row>
    <x:row r="3830" ht="15" customHeight="1">
      <x:c r="A3830" s="80" t="n">
        <x:v>46212</x:v>
      </x:c>
      <x:c r="B3830" s="78" t="str">
        <x:v>RM-0148</x:v>
      </x:c>
      <x:c r="C3830" s="78" t="n">
        <x:v>1290.2</x:v>
      </x:c>
    </x:row>
    <x:row r="3831" ht="15" customHeight="1">
      <x:c r="A3831" s="80" t="n">
        <x:v>46205</x:v>
      </x:c>
      <x:c r="B3831" s="78" t="str">
        <x:v>RM-0148</x:v>
      </x:c>
      <x:c r="C3831" s="78" t="n">
        <x:v>1745.8</x:v>
      </x:c>
    </x:row>
    <x:row r="3832" ht="15" customHeight="1">
      <x:c r="A3832" s="80" t="n">
        <x:v>46198</x:v>
      </x:c>
      <x:c r="B3832" s="78" t="str">
        <x:v>RM-0148</x:v>
      </x:c>
      <x:c r="C3832" s="78" t="n">
        <x:v>1327.5</x:v>
      </x:c>
    </x:row>
    <x:row r="3833" ht="15" customHeight="1">
      <x:c r="A3833" s="80" t="n">
        <x:v>46191</x:v>
      </x:c>
      <x:c r="B3833" s="78" t="str">
        <x:v>RM-0148</x:v>
      </x:c>
      <x:c r="C3833" s="78" t="n">
        <x:v>1911.4</x:v>
      </x:c>
    </x:row>
    <x:row r="3834" ht="15" customHeight="1">
      <x:c r="A3834" s="80" t="n">
        <x:v>46184</x:v>
      </x:c>
      <x:c r="B3834" s="78" t="str">
        <x:v>RM-0148</x:v>
      </x:c>
      <x:c r="C3834" s="78" t="n">
        <x:v>1092.2</x:v>
      </x:c>
    </x:row>
    <x:row r="3835" ht="15" customHeight="1">
      <x:c r="A3835" s="80" t="n">
        <x:v>46177</x:v>
      </x:c>
      <x:c r="B3835" s="78" t="str">
        <x:v>RM-0148</x:v>
      </x:c>
      <x:c r="C3835" s="78" t="n">
        <x:v>1534.8</x:v>
      </x:c>
    </x:row>
    <x:row r="3836" ht="15" customHeight="1">
      <x:c r="A3836" s="80" t="n">
        <x:v>46170</x:v>
      </x:c>
      <x:c r="B3836" s="78" t="str">
        <x:v>RM-0148</x:v>
      </x:c>
      <x:c r="C3836" s="78" t="n">
        <x:v>1424.8</x:v>
      </x:c>
    </x:row>
    <x:row r="3837" ht="15" customHeight="1">
      <x:c r="A3837" s="80" t="n">
        <x:v>46163</x:v>
      </x:c>
      <x:c r="B3837" s="78" t="str">
        <x:v>RM-0148</x:v>
      </x:c>
      <x:c r="C3837" s="78" t="n">
        <x:v>1231.2</x:v>
      </x:c>
    </x:row>
    <x:row r="3838" ht="15" customHeight="1">
      <x:c r="A3838" s="80" t="n">
        <x:v>46156</x:v>
      </x:c>
      <x:c r="B3838" s="78" t="str">
        <x:v>RM-0148</x:v>
      </x:c>
      <x:c r="C3838" s="78" t="n">
        <x:v>1618.7</x:v>
      </x:c>
    </x:row>
    <x:row r="3839" ht="15" customHeight="1">
      <x:c r="A3839" s="80" t="n">
        <x:v>46149</x:v>
      </x:c>
      <x:c r="B3839" s="78" t="str">
        <x:v>RM-0148</x:v>
      </x:c>
      <x:c r="C3839" s="78" t="n">
        <x:v>1266.1</x:v>
      </x:c>
    </x:row>
    <x:row r="3840" ht="15" customHeight="1">
      <x:c r="A3840" s="80" t="n">
        <x:v>46142</x:v>
      </x:c>
      <x:c r="B3840" s="78" t="str">
        <x:v>RM-0148</x:v>
      </x:c>
      <x:c r="C3840" s="78" t="n">
        <x:v>1929.8</x:v>
      </x:c>
    </x:row>
    <x:row r="3841" ht="15" customHeight="1">
      <x:c r="A3841" s="80" t="n">
        <x:v>46135</x:v>
      </x:c>
      <x:c r="B3841" s="78" t="str">
        <x:v>RM-0148</x:v>
      </x:c>
      <x:c r="C3841" s="78" t="n">
        <x:v>1955</x:v>
      </x:c>
    </x:row>
    <x:row r="3842" ht="15" customHeight="1">
      <x:c r="A3842" s="80" t="n">
        <x:v>46128</x:v>
      </x:c>
      <x:c r="B3842" s="78" t="str">
        <x:v>RM-0148</x:v>
      </x:c>
      <x:c r="C3842" s="78" t="n">
        <x:v>1528.2</x:v>
      </x:c>
    </x:row>
    <x:row r="3843" ht="15" customHeight="1">
      <x:c r="A3843" s="80" t="n">
        <x:v>46121</x:v>
      </x:c>
      <x:c r="B3843" s="78" t="str">
        <x:v>RM-0148</x:v>
      </x:c>
      <x:c r="C3843" s="78" t="n">
        <x:v>1416.5</x:v>
      </x:c>
    </x:row>
    <x:row r="3844" ht="15" customHeight="1">
      <x:c r="A3844" s="80" t="n">
        <x:v>46114</x:v>
      </x:c>
      <x:c r="B3844" s="78" t="str">
        <x:v>RM-0148</x:v>
      </x:c>
      <x:c r="C3844" s="78" t="n">
        <x:v>1190.2</x:v>
      </x:c>
    </x:row>
    <x:row r="3845" ht="15" customHeight="1">
      <x:c r="A3845" s="80" t="n">
        <x:v>46107</x:v>
      </x:c>
      <x:c r="B3845" s="78" t="str">
        <x:v>RM-0148</x:v>
      </x:c>
      <x:c r="C3845" s="78" t="n">
        <x:v>1836.8</x:v>
      </x:c>
    </x:row>
    <x:row r="3846" ht="15" customHeight="1">
      <x:c r="A3846" s="80" t="n">
        <x:v>46100</x:v>
      </x:c>
      <x:c r="B3846" s="78" t="str">
        <x:v>RM-0148</x:v>
      </x:c>
      <x:c r="C3846" s="78" t="n">
        <x:v>2146.8</x:v>
      </x:c>
    </x:row>
    <x:row r="3847" ht="15" customHeight="1">
      <x:c r="A3847" s="80" t="n">
        <x:v>46093</x:v>
      </x:c>
      <x:c r="B3847" s="78" t="str">
        <x:v>RM-0148</x:v>
      </x:c>
      <x:c r="C3847" s="78" t="n">
        <x:v>1230</x:v>
      </x:c>
    </x:row>
    <x:row r="3848" ht="15" customHeight="1">
      <x:c r="A3848" s="80" t="n">
        <x:v>46086</x:v>
      </x:c>
      <x:c r="B3848" s="78" t="str">
        <x:v>RM-0148</x:v>
      </x:c>
      <x:c r="C3848" s="78" t="n">
        <x:v>1453.2</x:v>
      </x:c>
    </x:row>
    <x:row r="3849" ht="15" customHeight="1">
      <x:c r="A3849" s="80" t="n">
        <x:v>46079</x:v>
      </x:c>
      <x:c r="B3849" s="78" t="str">
        <x:v>RM-0148</x:v>
      </x:c>
      <x:c r="C3849" s="78" t="n">
        <x:v>1766.8</x:v>
      </x:c>
    </x:row>
    <x:row r="3850" ht="15" customHeight="1">
      <x:c r="A3850" s="80" t="n">
        <x:v>46254</x:v>
      </x:c>
      <x:c r="B3850" s="78" t="str">
        <x:v>RM-0149</x:v>
      </x:c>
      <x:c r="C3850" s="78" t="n">
        <x:v>384.4</x:v>
      </x:c>
    </x:row>
    <x:row r="3851" ht="15" customHeight="1">
      <x:c r="A3851" s="80" t="n">
        <x:v>46247</x:v>
      </x:c>
      <x:c r="B3851" s="78" t="str">
        <x:v>RM-0149</x:v>
      </x:c>
      <x:c r="C3851" s="78" t="n">
        <x:v>497.7</x:v>
      </x:c>
    </x:row>
    <x:row r="3852" ht="15" customHeight="1">
      <x:c r="A3852" s="80" t="n">
        <x:v>46240</x:v>
      </x:c>
      <x:c r="B3852" s="78" t="str">
        <x:v>RM-0149</x:v>
      </x:c>
      <x:c r="C3852" s="78" t="n">
        <x:v>405.1</x:v>
      </x:c>
    </x:row>
    <x:row r="3853" ht="15" customHeight="1">
      <x:c r="A3853" s="80" t="n">
        <x:v>46233</x:v>
      </x:c>
      <x:c r="B3853" s="78" t="str">
        <x:v>RM-0149</x:v>
      </x:c>
      <x:c r="C3853" s="78" t="n">
        <x:v>424.2</x:v>
      </x:c>
    </x:row>
    <x:row r="3854" ht="15" customHeight="1">
      <x:c r="A3854" s="80" t="n">
        <x:v>46226</x:v>
      </x:c>
      <x:c r="B3854" s="78" t="str">
        <x:v>RM-0149</x:v>
      </x:c>
      <x:c r="C3854" s="78" t="n">
        <x:v>541.5</x:v>
      </x:c>
    </x:row>
    <x:row r="3855" ht="15" customHeight="1">
      <x:c r="A3855" s="80" t="n">
        <x:v>46219</x:v>
      </x:c>
      <x:c r="B3855" s="78" t="str">
        <x:v>RM-0149</x:v>
      </x:c>
      <x:c r="C3855" s="78" t="n">
        <x:v>354.4</x:v>
      </x:c>
    </x:row>
    <x:row r="3856" ht="15" customHeight="1">
      <x:c r="A3856" s="80" t="n">
        <x:v>46212</x:v>
      </x:c>
      <x:c r="B3856" s="78" t="str">
        <x:v>RM-0149</x:v>
      </x:c>
      <x:c r="C3856" s="78" t="n">
        <x:v>524.7</x:v>
      </x:c>
    </x:row>
    <x:row r="3857" ht="15" customHeight="1">
      <x:c r="A3857" s="80" t="n">
        <x:v>46205</x:v>
      </x:c>
      <x:c r="B3857" s="78" t="str">
        <x:v>RM-0149</x:v>
      </x:c>
      <x:c r="C3857" s="78" t="n">
        <x:v>316.3</x:v>
      </x:c>
    </x:row>
    <x:row r="3858" ht="15" customHeight="1">
      <x:c r="A3858" s="80" t="n">
        <x:v>46198</x:v>
      </x:c>
      <x:c r="B3858" s="78" t="str">
        <x:v>RM-0149</x:v>
      </x:c>
      <x:c r="C3858" s="78" t="n">
        <x:v>355.8</x:v>
      </x:c>
    </x:row>
    <x:row r="3859" ht="15" customHeight="1">
      <x:c r="A3859" s="80" t="n">
        <x:v>46191</x:v>
      </x:c>
      <x:c r="B3859" s="78" t="str">
        <x:v>RM-0149</x:v>
      </x:c>
      <x:c r="C3859" s="78" t="n">
        <x:v>366</x:v>
      </x:c>
    </x:row>
    <x:row r="3860" ht="15" customHeight="1">
      <x:c r="A3860" s="80" t="n">
        <x:v>46184</x:v>
      </x:c>
      <x:c r="B3860" s="78" t="str">
        <x:v>RM-0149</x:v>
      </x:c>
      <x:c r="C3860" s="78" t="n">
        <x:v>417.6</x:v>
      </x:c>
    </x:row>
    <x:row r="3861" ht="15" customHeight="1">
      <x:c r="A3861" s="80" t="n">
        <x:v>46177</x:v>
      </x:c>
      <x:c r="B3861" s="78" t="str">
        <x:v>RM-0149</x:v>
      </x:c>
      <x:c r="C3861" s="78" t="n">
        <x:v>366.4</x:v>
      </x:c>
    </x:row>
    <x:row r="3862" ht="15" customHeight="1">
      <x:c r="A3862" s="80" t="n">
        <x:v>46170</x:v>
      </x:c>
      <x:c r="B3862" s="78" t="str">
        <x:v>RM-0149</x:v>
      </x:c>
      <x:c r="C3862" s="78" t="n">
        <x:v>510.7</x:v>
      </x:c>
    </x:row>
    <x:row r="3863" ht="15" customHeight="1">
      <x:c r="A3863" s="80" t="n">
        <x:v>46163</x:v>
      </x:c>
      <x:c r="B3863" s="78" t="str">
        <x:v>RM-0149</x:v>
      </x:c>
      <x:c r="C3863" s="78" t="n">
        <x:v>597</x:v>
      </x:c>
    </x:row>
    <x:row r="3864" ht="15" customHeight="1">
      <x:c r="A3864" s="80" t="n">
        <x:v>46156</x:v>
      </x:c>
      <x:c r="B3864" s="78" t="str">
        <x:v>RM-0149</x:v>
      </x:c>
      <x:c r="C3864" s="78" t="n">
        <x:v>637.1</x:v>
      </x:c>
    </x:row>
    <x:row r="3865" ht="15" customHeight="1">
      <x:c r="A3865" s="80" t="n">
        <x:v>46149</x:v>
      </x:c>
      <x:c r="B3865" s="78" t="str">
        <x:v>RM-0149</x:v>
      </x:c>
      <x:c r="C3865" s="78" t="n">
        <x:v>503.6</x:v>
      </x:c>
    </x:row>
    <x:row r="3866" ht="15" customHeight="1">
      <x:c r="A3866" s="80" t="n">
        <x:v>46142</x:v>
      </x:c>
      <x:c r="B3866" s="78" t="str">
        <x:v>RM-0149</x:v>
      </x:c>
      <x:c r="C3866" s="78" t="n">
        <x:v>383.3</x:v>
      </x:c>
    </x:row>
    <x:row r="3867" ht="15" customHeight="1">
      <x:c r="A3867" s="80" t="n">
        <x:v>46135</x:v>
      </x:c>
      <x:c r="B3867" s="78" t="str">
        <x:v>RM-0149</x:v>
      </x:c>
      <x:c r="C3867" s="78" t="n">
        <x:v>615.4</x:v>
      </x:c>
    </x:row>
    <x:row r="3868" ht="15" customHeight="1">
      <x:c r="A3868" s="80" t="n">
        <x:v>46128</x:v>
      </x:c>
      <x:c r="B3868" s="78" t="str">
        <x:v>RM-0149</x:v>
      </x:c>
      <x:c r="C3868" s="78" t="n">
        <x:v>409.7</x:v>
      </x:c>
    </x:row>
    <x:row r="3869" ht="15" customHeight="1">
      <x:c r="A3869" s="80" t="n">
        <x:v>46121</x:v>
      </x:c>
      <x:c r="B3869" s="78" t="str">
        <x:v>RM-0149</x:v>
      </x:c>
      <x:c r="C3869" s="78" t="n">
        <x:v>522</x:v>
      </x:c>
    </x:row>
    <x:row r="3870" ht="15" customHeight="1">
      <x:c r="A3870" s="80" t="n">
        <x:v>46114</x:v>
      </x:c>
      <x:c r="B3870" s="78" t="str">
        <x:v>RM-0149</x:v>
      </x:c>
      <x:c r="C3870" s="78" t="n">
        <x:v>499</x:v>
      </x:c>
    </x:row>
    <x:row r="3871" ht="15" customHeight="1">
      <x:c r="A3871" s="80" t="n">
        <x:v>46107</x:v>
      </x:c>
      <x:c r="B3871" s="78" t="str">
        <x:v>RM-0149</x:v>
      </x:c>
      <x:c r="C3871" s="78" t="n">
        <x:v>472</x:v>
      </x:c>
    </x:row>
    <x:row r="3872" ht="15" customHeight="1">
      <x:c r="A3872" s="80" t="n">
        <x:v>46100</x:v>
      </x:c>
      <x:c r="B3872" s="78" t="str">
        <x:v>RM-0149</x:v>
      </x:c>
      <x:c r="C3872" s="78" t="n">
        <x:v>581.3</x:v>
      </x:c>
    </x:row>
    <x:row r="3873" ht="15" customHeight="1">
      <x:c r="A3873" s="80" t="n">
        <x:v>46093</x:v>
      </x:c>
      <x:c r="B3873" s="78" t="str">
        <x:v>RM-0149</x:v>
      </x:c>
      <x:c r="C3873" s="78" t="n">
        <x:v>353.3</x:v>
      </x:c>
    </x:row>
    <x:row r="3874" ht="15" customHeight="1">
      <x:c r="A3874" s="80" t="n">
        <x:v>46086</x:v>
      </x:c>
      <x:c r="B3874" s="78" t="str">
        <x:v>RM-0149</x:v>
      </x:c>
      <x:c r="C3874" s="78" t="n">
        <x:v>463</x:v>
      </x:c>
    </x:row>
    <x:row r="3875" ht="15" customHeight="1">
      <x:c r="A3875" s="80" t="n">
        <x:v>46079</x:v>
      </x:c>
      <x:c r="B3875" s="78" t="str">
        <x:v>RM-0149</x:v>
      </x:c>
      <x:c r="C3875" s="78" t="n">
        <x:v>624</x:v>
      </x:c>
    </x:row>
    <x:row r="3876" ht="15" customHeight="1">
      <x:c r="A3876" s="80" t="n">
        <x:v>46254</x:v>
      </x:c>
      <x:c r="B3876" s="78" t="str">
        <x:v>RM-0150</x:v>
      </x:c>
      <x:c r="C3876" s="78" t="n">
        <x:v>1520.6</x:v>
      </x:c>
    </x:row>
    <x:row r="3877" ht="15" customHeight="1">
      <x:c r="A3877" s="80" t="n">
        <x:v>46247</x:v>
      </x:c>
      <x:c r="B3877" s="78" t="str">
        <x:v>RM-0150</x:v>
      </x:c>
      <x:c r="C3877" s="78" t="n">
        <x:v>2003.6</x:v>
      </x:c>
    </x:row>
    <x:row r="3878" ht="15" customHeight="1">
      <x:c r="A3878" s="80" t="n">
        <x:v>46240</x:v>
      </x:c>
      <x:c r="B3878" s="78" t="str">
        <x:v>RM-0150</x:v>
      </x:c>
      <x:c r="C3878" s="78" t="n">
        <x:v>2360.7</x:v>
      </x:c>
    </x:row>
    <x:row r="3879" ht="15" customHeight="1">
      <x:c r="A3879" s="80" t="n">
        <x:v>46233</x:v>
      </x:c>
      <x:c r="B3879" s="78" t="str">
        <x:v>RM-0150</x:v>
      </x:c>
      <x:c r="C3879" s="78" t="n">
        <x:v>2796.6</x:v>
      </x:c>
    </x:row>
    <x:row r="3880" ht="15" customHeight="1">
      <x:c r="A3880" s="80" t="n">
        <x:v>46226</x:v>
      </x:c>
      <x:c r="B3880" s="78" t="str">
        <x:v>RM-0150</x:v>
      </x:c>
      <x:c r="C3880" s="78" t="n">
        <x:v>1582.2</x:v>
      </x:c>
    </x:row>
    <x:row r="3881" ht="15" customHeight="1">
      <x:c r="A3881" s="80" t="n">
        <x:v>46219</x:v>
      </x:c>
      <x:c r="B3881" s="78" t="str">
        <x:v>RM-0150</x:v>
      </x:c>
      <x:c r="C3881" s="78" t="n">
        <x:v>2253</x:v>
      </x:c>
    </x:row>
    <x:row r="3882" ht="15" customHeight="1">
      <x:c r="A3882" s="80" t="n">
        <x:v>46212</x:v>
      </x:c>
      <x:c r="B3882" s="78" t="str">
        <x:v>RM-0150</x:v>
      </x:c>
      <x:c r="C3882" s="78" t="n">
        <x:v>2699.5</x:v>
      </x:c>
    </x:row>
    <x:row r="3883" ht="15" customHeight="1">
      <x:c r="A3883" s="80" t="n">
        <x:v>46205</x:v>
      </x:c>
      <x:c r="B3883" s="78" t="str">
        <x:v>RM-0150</x:v>
      </x:c>
      <x:c r="C3883" s="78" t="n">
        <x:v>2346.8</x:v>
      </x:c>
    </x:row>
    <x:row r="3884" ht="15" customHeight="1">
      <x:c r="A3884" s="80" t="n">
        <x:v>46198</x:v>
      </x:c>
      <x:c r="B3884" s="78" t="str">
        <x:v>RM-0150</x:v>
      </x:c>
      <x:c r="C3884" s="78" t="n">
        <x:v>2756.3</x:v>
      </x:c>
    </x:row>
    <x:row r="3885" ht="15" customHeight="1">
      <x:c r="A3885" s="80" t="n">
        <x:v>46191</x:v>
      </x:c>
      <x:c r="B3885" s="78" t="str">
        <x:v>RM-0150</x:v>
      </x:c>
      <x:c r="C3885" s="78" t="n">
        <x:v>1732</x:v>
      </x:c>
    </x:row>
    <x:row r="3886" ht="15" customHeight="1">
      <x:c r="A3886" s="80" t="n">
        <x:v>46184</x:v>
      </x:c>
      <x:c r="B3886" s="78" t="str">
        <x:v>RM-0150</x:v>
      </x:c>
      <x:c r="C3886" s="78" t="n">
        <x:v>1967.9</x:v>
      </x:c>
    </x:row>
    <x:row r="3887" ht="15" customHeight="1">
      <x:c r="A3887" s="80" t="n">
        <x:v>46177</x:v>
      </x:c>
      <x:c r="B3887" s="78" t="str">
        <x:v>RM-0150</x:v>
      </x:c>
      <x:c r="C3887" s="78" t="n">
        <x:v>1938.9</x:v>
      </x:c>
    </x:row>
    <x:row r="3888" ht="15" customHeight="1">
      <x:c r="A3888" s="80" t="n">
        <x:v>46170</x:v>
      </x:c>
      <x:c r="B3888" s="78" t="str">
        <x:v>RM-0150</x:v>
      </x:c>
      <x:c r="C3888" s="78" t="n">
        <x:v>3169</x:v>
      </x:c>
    </x:row>
    <x:row r="3889" ht="15" customHeight="1">
      <x:c r="A3889" s="80" t="n">
        <x:v>46163</x:v>
      </x:c>
      <x:c r="B3889" s="78" t="str">
        <x:v>RM-0150</x:v>
      </x:c>
      <x:c r="C3889" s="78" t="n">
        <x:v>2934.5</x:v>
      </x:c>
    </x:row>
    <x:row r="3890" ht="15" customHeight="1">
      <x:c r="A3890" s="80" t="n">
        <x:v>46156</x:v>
      </x:c>
      <x:c r="B3890" s="78" t="str">
        <x:v>RM-0150</x:v>
      </x:c>
      <x:c r="C3890" s="78" t="n">
        <x:v>3102.2</x:v>
      </x:c>
    </x:row>
    <x:row r="3891" ht="15" customHeight="1">
      <x:c r="A3891" s="80" t="n">
        <x:v>46149</x:v>
      </x:c>
      <x:c r="B3891" s="78" t="str">
        <x:v>RM-0150</x:v>
      </x:c>
      <x:c r="C3891" s="78" t="n">
        <x:v>1952.3</x:v>
      </x:c>
    </x:row>
    <x:row r="3892" ht="15" customHeight="1">
      <x:c r="A3892" s="80" t="n">
        <x:v>46142</x:v>
      </x:c>
      <x:c r="B3892" s="78" t="str">
        <x:v>RM-0150</x:v>
      </x:c>
      <x:c r="C3892" s="78" t="n">
        <x:v>2144.1</x:v>
      </x:c>
    </x:row>
    <x:row r="3893" ht="15" customHeight="1">
      <x:c r="A3893" s="80" t="n">
        <x:v>46135</x:v>
      </x:c>
      <x:c r="B3893" s="78" t="str">
        <x:v>RM-0150</x:v>
      </x:c>
      <x:c r="C3893" s="78" t="n">
        <x:v>2194.1</x:v>
      </x:c>
    </x:row>
    <x:row r="3894" ht="15" customHeight="1">
      <x:c r="A3894" s="80" t="n">
        <x:v>46128</x:v>
      </x:c>
      <x:c r="B3894" s="78" t="str">
        <x:v>RM-0150</x:v>
      </x:c>
      <x:c r="C3894" s="78" t="n">
        <x:v>2005</x:v>
      </x:c>
    </x:row>
    <x:row r="3895" ht="15" customHeight="1">
      <x:c r="A3895" s="80" t="n">
        <x:v>46121</x:v>
      </x:c>
      <x:c r="B3895" s="78" t="str">
        <x:v>RM-0150</x:v>
      </x:c>
      <x:c r="C3895" s="78" t="n">
        <x:v>2574.4</x:v>
      </x:c>
    </x:row>
    <x:row r="3896" ht="15" customHeight="1">
      <x:c r="A3896" s="80" t="n">
        <x:v>46114</x:v>
      </x:c>
      <x:c r="B3896" s="78" t="str">
        <x:v>RM-0150</x:v>
      </x:c>
      <x:c r="C3896" s="78" t="n">
        <x:v>3183.5</x:v>
      </x:c>
    </x:row>
    <x:row r="3897" ht="15" customHeight="1">
      <x:c r="A3897" s="80" t="n">
        <x:v>46107</x:v>
      </x:c>
      <x:c r="B3897" s="78" t="str">
        <x:v>RM-0150</x:v>
      </x:c>
      <x:c r="C3897" s="78" t="n">
        <x:v>2716.4</x:v>
      </x:c>
    </x:row>
    <x:row r="3898" ht="15" customHeight="1">
      <x:c r="A3898" s="80" t="n">
        <x:v>46100</x:v>
      </x:c>
      <x:c r="B3898" s="78" t="str">
        <x:v>RM-0150</x:v>
      </x:c>
      <x:c r="C3898" s="78" t="n">
        <x:v>2247.5</x:v>
      </x:c>
    </x:row>
    <x:row r="3899" ht="15" customHeight="1">
      <x:c r="A3899" s="80" t="n">
        <x:v>46093</x:v>
      </x:c>
      <x:c r="B3899" s="78" t="str">
        <x:v>RM-0150</x:v>
      </x:c>
      <x:c r="C3899" s="78" t="n">
        <x:v>2651.9</x:v>
      </x:c>
    </x:row>
    <x:row r="3900" ht="15" customHeight="1">
      <x:c r="A3900" s="80" t="n">
        <x:v>46086</x:v>
      </x:c>
      <x:c r="B3900" s="78" t="str">
        <x:v>RM-0150</x:v>
      </x:c>
      <x:c r="C3900" s="78" t="n">
        <x:v>3063.8</x:v>
      </x:c>
    </x:row>
    <x:row r="3901" ht="15" customHeight="1">
      <x:c r="A3901" s="80" t="n">
        <x:v>46079</x:v>
      </x:c>
      <x:c r="B3901" s="78" t="str">
        <x:v>RM-0150</x:v>
      </x:c>
      <x:c r="C3901" s="78" t="n">
        <x:v>2668.6</x:v>
      </x:c>
    </x:row>
    <x:row r="3902" ht="15" customHeight="1">
      <x:c r="A3902" s="80" t="n">
        <x:v>46254</x:v>
      </x:c>
      <x:c r="B3902" s="78" t="str">
        <x:v>RM-0151</x:v>
      </x:c>
      <x:c r="C3902" s="78" t="n">
        <x:v>920.4</x:v>
      </x:c>
    </x:row>
    <x:row r="3903" ht="15" customHeight="1">
      <x:c r="A3903" s="80" t="n">
        <x:v>46247</x:v>
      </x:c>
      <x:c r="B3903" s="78" t="str">
        <x:v>RM-0151</x:v>
      </x:c>
      <x:c r="C3903" s="78" t="n">
        <x:v>1399.7</x:v>
      </x:c>
    </x:row>
    <x:row r="3904" ht="15" customHeight="1">
      <x:c r="A3904" s="80" t="n">
        <x:v>46240</x:v>
      </x:c>
      <x:c r="B3904" s="78" t="str">
        <x:v>RM-0151</x:v>
      </x:c>
      <x:c r="C3904" s="78" t="n">
        <x:v>1326.8</x:v>
      </x:c>
    </x:row>
    <x:row r="3905" ht="15" customHeight="1">
      <x:c r="A3905" s="80" t="n">
        <x:v>46233</x:v>
      </x:c>
      <x:c r="B3905" s="78" t="str">
        <x:v>RM-0151</x:v>
      </x:c>
      <x:c r="C3905" s="78" t="n">
        <x:v>1065</x:v>
      </x:c>
    </x:row>
    <x:row r="3906" ht="15" customHeight="1">
      <x:c r="A3906" s="80" t="n">
        <x:v>46226</x:v>
      </x:c>
      <x:c r="B3906" s="78" t="str">
        <x:v>RM-0151</x:v>
      </x:c>
      <x:c r="C3906" s="78" t="n">
        <x:v>1336.1</x:v>
      </x:c>
    </x:row>
    <x:row r="3907" ht="15" customHeight="1">
      <x:c r="A3907" s="80" t="n">
        <x:v>46219</x:v>
      </x:c>
      <x:c r="B3907" s="78" t="str">
        <x:v>RM-0151</x:v>
      </x:c>
      <x:c r="C3907" s="78" t="n">
        <x:v>1067.5</x:v>
      </x:c>
    </x:row>
    <x:row r="3908" ht="15" customHeight="1">
      <x:c r="A3908" s="80" t="n">
        <x:v>46212</x:v>
      </x:c>
      <x:c r="B3908" s="78" t="str">
        <x:v>RM-0151</x:v>
      </x:c>
      <x:c r="C3908" s="78" t="n">
        <x:v>1129.3</x:v>
      </x:c>
    </x:row>
    <x:row r="3909" ht="15" customHeight="1">
      <x:c r="A3909" s="80" t="n">
        <x:v>46205</x:v>
      </x:c>
      <x:c r="B3909" s="78" t="str">
        <x:v>RM-0151</x:v>
      </x:c>
      <x:c r="C3909" s="78" t="n">
        <x:v>1465.1</x:v>
      </x:c>
    </x:row>
    <x:row r="3910" ht="15" customHeight="1">
      <x:c r="A3910" s="80" t="n">
        <x:v>46198</x:v>
      </x:c>
      <x:c r="B3910" s="78" t="str">
        <x:v>RM-0151</x:v>
      </x:c>
      <x:c r="C3910" s="78" t="n">
        <x:v>1549.3</x:v>
      </x:c>
    </x:row>
    <x:row r="3911" ht="15" customHeight="1">
      <x:c r="A3911" s="80" t="n">
        <x:v>46191</x:v>
      </x:c>
      <x:c r="B3911" s="78" t="str">
        <x:v>RM-0151</x:v>
      </x:c>
      <x:c r="C3911" s="78" t="n">
        <x:v>1033.4</x:v>
      </x:c>
    </x:row>
    <x:row r="3912" ht="15" customHeight="1">
      <x:c r="A3912" s="80" t="n">
        <x:v>46184</x:v>
      </x:c>
      <x:c r="B3912" s="78" t="str">
        <x:v>RM-0151</x:v>
      </x:c>
      <x:c r="C3912" s="78" t="n">
        <x:v>1212.7</x:v>
      </x:c>
    </x:row>
    <x:row r="3913" ht="15" customHeight="1">
      <x:c r="A3913" s="80" t="n">
        <x:v>46177</x:v>
      </x:c>
      <x:c r="B3913" s="78" t="str">
        <x:v>RM-0151</x:v>
      </x:c>
      <x:c r="C3913" s="78" t="n">
        <x:v>1649.3</x:v>
      </x:c>
    </x:row>
    <x:row r="3914" ht="15" customHeight="1">
      <x:c r="A3914" s="80" t="n">
        <x:v>46170</x:v>
      </x:c>
      <x:c r="B3914" s="78" t="str">
        <x:v>RM-0151</x:v>
      </x:c>
      <x:c r="C3914" s="78" t="n">
        <x:v>1352.8</x:v>
      </x:c>
    </x:row>
    <x:row r="3915" ht="15" customHeight="1">
      <x:c r="A3915" s="80" t="n">
        <x:v>46163</x:v>
      </x:c>
      <x:c r="B3915" s="78" t="str">
        <x:v>RM-0151</x:v>
      </x:c>
      <x:c r="C3915" s="78" t="n">
        <x:v>1521.7</x:v>
      </x:c>
    </x:row>
    <x:row r="3916" ht="15" customHeight="1">
      <x:c r="A3916" s="80" t="n">
        <x:v>46156</x:v>
      </x:c>
      <x:c r="B3916" s="78" t="str">
        <x:v>RM-0151</x:v>
      </x:c>
      <x:c r="C3916" s="78" t="n">
        <x:v>1806.8</x:v>
      </x:c>
    </x:row>
    <x:row r="3917" ht="15" customHeight="1">
      <x:c r="A3917" s="80" t="n">
        <x:v>46149</x:v>
      </x:c>
      <x:c r="B3917" s="78" t="str">
        <x:v>RM-0151</x:v>
      </x:c>
      <x:c r="C3917" s="78" t="n">
        <x:v>1188.9</x:v>
      </x:c>
    </x:row>
    <x:row r="3918" ht="15" customHeight="1">
      <x:c r="A3918" s="80" t="n">
        <x:v>46142</x:v>
      </x:c>
      <x:c r="B3918" s="78" t="str">
        <x:v>RM-0151</x:v>
      </x:c>
      <x:c r="C3918" s="78" t="n">
        <x:v>1235.4</x:v>
      </x:c>
    </x:row>
    <x:row r="3919" ht="15" customHeight="1">
      <x:c r="A3919" s="80" t="n">
        <x:v>46135</x:v>
      </x:c>
      <x:c r="B3919" s="78" t="str">
        <x:v>RM-0151</x:v>
      </x:c>
      <x:c r="C3919" s="78" t="n">
        <x:v>1594.6</x:v>
      </x:c>
    </x:row>
    <x:row r="3920" ht="15" customHeight="1">
      <x:c r="A3920" s="80" t="n">
        <x:v>46128</x:v>
      </x:c>
      <x:c r="B3920" s="78" t="str">
        <x:v>RM-0151</x:v>
      </x:c>
      <x:c r="C3920" s="78" t="n">
        <x:v>1240.9</x:v>
      </x:c>
    </x:row>
    <x:row r="3921" ht="15" customHeight="1">
      <x:c r="A3921" s="80" t="n">
        <x:v>46121</x:v>
      </x:c>
      <x:c r="B3921" s="78" t="str">
        <x:v>RM-0151</x:v>
      </x:c>
      <x:c r="C3921" s="78" t="n">
        <x:v>1341</x:v>
      </x:c>
    </x:row>
    <x:row r="3922" ht="15" customHeight="1">
      <x:c r="A3922" s="80" t="n">
        <x:v>46114</x:v>
      </x:c>
      <x:c r="B3922" s="78" t="str">
        <x:v>RM-0151</x:v>
      </x:c>
      <x:c r="C3922" s="78" t="n">
        <x:v>1639.4</x:v>
      </x:c>
    </x:row>
    <x:row r="3923" ht="15" customHeight="1">
      <x:c r="A3923" s="80" t="n">
        <x:v>46107</x:v>
      </x:c>
      <x:c r="B3923" s="78" t="str">
        <x:v>RM-0151</x:v>
      </x:c>
      <x:c r="C3923" s="78" t="n">
        <x:v>1538.5</x:v>
      </x:c>
    </x:row>
    <x:row r="3924" ht="15" customHeight="1">
      <x:c r="A3924" s="80" t="n">
        <x:v>46100</x:v>
      </x:c>
      <x:c r="B3924" s="78" t="str">
        <x:v>RM-0151</x:v>
      </x:c>
      <x:c r="C3924" s="78" t="n">
        <x:v>1380.2</x:v>
      </x:c>
    </x:row>
    <x:row r="3925" ht="15" customHeight="1">
      <x:c r="A3925" s="80" t="n">
        <x:v>46093</x:v>
      </x:c>
      <x:c r="B3925" s="78" t="str">
        <x:v>RM-0151</x:v>
      </x:c>
      <x:c r="C3925" s="78" t="n">
        <x:v>1217.9</x:v>
      </x:c>
    </x:row>
    <x:row r="3926" ht="15" customHeight="1">
      <x:c r="A3926" s="80" t="n">
        <x:v>46086</x:v>
      </x:c>
      <x:c r="B3926" s="78" t="str">
        <x:v>RM-0151</x:v>
      </x:c>
      <x:c r="C3926" s="78" t="n">
        <x:v>1877.8</x:v>
      </x:c>
    </x:row>
    <x:row r="3927" ht="15" customHeight="1">
      <x:c r="A3927" s="80" t="n">
        <x:v>46079</x:v>
      </x:c>
      <x:c r="B3927" s="78" t="str">
        <x:v>RM-0151</x:v>
      </x:c>
      <x:c r="C3927" s="78" t="n">
        <x:v>1858.6</x:v>
      </x:c>
    </x:row>
    <x:row r="3928" ht="15" customHeight="1">
      <x:c r="A3928" s="80" t="n">
        <x:v>46254</x:v>
      </x:c>
      <x:c r="B3928" s="78" t="str">
        <x:v>RM-0152</x:v>
      </x:c>
      <x:c r="C3928" s="78" t="n">
        <x:v>1166.2</x:v>
      </x:c>
    </x:row>
    <x:row r="3929" ht="15" customHeight="1">
      <x:c r="A3929" s="80" t="n">
        <x:v>46247</x:v>
      </x:c>
      <x:c r="B3929" s="78" t="str">
        <x:v>RM-0152</x:v>
      </x:c>
      <x:c r="C3929" s="78" t="n">
        <x:v>1295.7</x:v>
      </x:c>
    </x:row>
    <x:row r="3930" ht="15" customHeight="1">
      <x:c r="A3930" s="80" t="n">
        <x:v>46240</x:v>
      </x:c>
      <x:c r="B3930" s="78" t="str">
        <x:v>RM-0152</x:v>
      </x:c>
      <x:c r="C3930" s="78" t="n">
        <x:v>1312.8</x:v>
      </x:c>
    </x:row>
    <x:row r="3931" ht="15" customHeight="1">
      <x:c r="A3931" s="80" t="n">
        <x:v>46233</x:v>
      </x:c>
      <x:c r="B3931" s="78" t="str">
        <x:v>RM-0152</x:v>
      </x:c>
      <x:c r="C3931" s="78" t="n">
        <x:v>906.1</x:v>
      </x:c>
    </x:row>
    <x:row r="3932" ht="15" customHeight="1">
      <x:c r="A3932" s="80" t="n">
        <x:v>46226</x:v>
      </x:c>
      <x:c r="B3932" s="78" t="str">
        <x:v>RM-0152</x:v>
      </x:c>
      <x:c r="C3932" s="78" t="n">
        <x:v>1383.4</x:v>
      </x:c>
    </x:row>
    <x:row r="3933" ht="15" customHeight="1">
      <x:c r="A3933" s="80" t="n">
        <x:v>46219</x:v>
      </x:c>
      <x:c r="B3933" s="78" t="str">
        <x:v>RM-0152</x:v>
      </x:c>
      <x:c r="C3933" s="78" t="n">
        <x:v>1165.3</x:v>
      </x:c>
    </x:row>
    <x:row r="3934" ht="15" customHeight="1">
      <x:c r="A3934" s="80" t="n">
        <x:v>46212</x:v>
      </x:c>
      <x:c r="B3934" s="78" t="str">
        <x:v>RM-0152</x:v>
      </x:c>
      <x:c r="C3934" s="78" t="n">
        <x:v>1398</x:v>
      </x:c>
    </x:row>
    <x:row r="3935" ht="15" customHeight="1">
      <x:c r="A3935" s="80" t="n">
        <x:v>46205</x:v>
      </x:c>
      <x:c r="B3935" s="78" t="str">
        <x:v>RM-0152</x:v>
      </x:c>
      <x:c r="C3935" s="78" t="n">
        <x:v>1535.7</x:v>
      </x:c>
    </x:row>
    <x:row r="3936" ht="15" customHeight="1">
      <x:c r="A3936" s="80" t="n">
        <x:v>46198</x:v>
      </x:c>
      <x:c r="B3936" s="78" t="str">
        <x:v>RM-0152</x:v>
      </x:c>
      <x:c r="C3936" s="78" t="n">
        <x:v>1335.4</x:v>
      </x:c>
    </x:row>
    <x:row r="3937" ht="15" customHeight="1">
      <x:c r="A3937" s="80" t="n">
        <x:v>46191</x:v>
      </x:c>
      <x:c r="B3937" s="78" t="str">
        <x:v>RM-0152</x:v>
      </x:c>
      <x:c r="C3937" s="78" t="n">
        <x:v>1593.4</x:v>
      </x:c>
    </x:row>
    <x:row r="3938" ht="15" customHeight="1">
      <x:c r="A3938" s="80" t="n">
        <x:v>46184</x:v>
      </x:c>
      <x:c r="B3938" s="78" t="str">
        <x:v>RM-0152</x:v>
      </x:c>
      <x:c r="C3938" s="78" t="n">
        <x:v>909.6</x:v>
      </x:c>
    </x:row>
    <x:row r="3939" ht="15" customHeight="1">
      <x:c r="A3939" s="80" t="n">
        <x:v>46177</x:v>
      </x:c>
      <x:c r="B3939" s="78" t="str">
        <x:v>RM-0152</x:v>
      </x:c>
      <x:c r="C3939" s="78" t="n">
        <x:v>1382.8</x:v>
      </x:c>
    </x:row>
    <x:row r="3940" ht="15" customHeight="1">
      <x:c r="A3940" s="80" t="n">
        <x:v>46170</x:v>
      </x:c>
      <x:c r="B3940" s="78" t="str">
        <x:v>RM-0152</x:v>
      </x:c>
      <x:c r="C3940" s="78" t="n">
        <x:v>1048.2</x:v>
      </x:c>
    </x:row>
    <x:row r="3941" ht="15" customHeight="1">
      <x:c r="A3941" s="80" t="n">
        <x:v>46163</x:v>
      </x:c>
      <x:c r="B3941" s="78" t="str">
        <x:v>RM-0152</x:v>
      </x:c>
      <x:c r="C3941" s="78" t="n">
        <x:v>1347.6</x:v>
      </x:c>
    </x:row>
    <x:row r="3942" ht="15" customHeight="1">
      <x:c r="A3942" s="80" t="n">
        <x:v>46156</x:v>
      </x:c>
      <x:c r="B3942" s="78" t="str">
        <x:v>RM-0152</x:v>
      </x:c>
      <x:c r="C3942" s="78" t="n">
        <x:v>1014.7</x:v>
      </x:c>
    </x:row>
    <x:row r="3943" ht="15" customHeight="1">
      <x:c r="A3943" s="80" t="n">
        <x:v>46149</x:v>
      </x:c>
      <x:c r="B3943" s="78" t="str">
        <x:v>RM-0152</x:v>
      </x:c>
      <x:c r="C3943" s="78" t="n">
        <x:v>960.6</x:v>
      </x:c>
    </x:row>
    <x:row r="3944" ht="15" customHeight="1">
      <x:c r="A3944" s="80" t="n">
        <x:v>46142</x:v>
      </x:c>
      <x:c r="B3944" s="78" t="str">
        <x:v>RM-0152</x:v>
      </x:c>
      <x:c r="C3944" s="78" t="n">
        <x:v>1240.9</x:v>
      </x:c>
    </x:row>
    <x:row r="3945" ht="15" customHeight="1">
      <x:c r="A3945" s="80" t="n">
        <x:v>46135</x:v>
      </x:c>
      <x:c r="B3945" s="78" t="str">
        <x:v>RM-0152</x:v>
      </x:c>
      <x:c r="C3945" s="78" t="n">
        <x:v>984.8</x:v>
      </x:c>
    </x:row>
    <x:row r="3946" ht="15" customHeight="1">
      <x:c r="A3946" s="80" t="n">
        <x:v>46128</x:v>
      </x:c>
      <x:c r="B3946" s="78" t="str">
        <x:v>RM-0152</x:v>
      </x:c>
      <x:c r="C3946" s="78" t="n">
        <x:v>1458.6</x:v>
      </x:c>
    </x:row>
    <x:row r="3947" ht="15" customHeight="1">
      <x:c r="A3947" s="80" t="n">
        <x:v>46121</x:v>
      </x:c>
      <x:c r="B3947" s="78" t="str">
        <x:v>RM-0152</x:v>
      </x:c>
      <x:c r="C3947" s="78" t="n">
        <x:v>1557.1</x:v>
      </x:c>
    </x:row>
    <x:row r="3948" ht="15" customHeight="1">
      <x:c r="A3948" s="80" t="n">
        <x:v>46114</x:v>
      </x:c>
      <x:c r="B3948" s="78" t="str">
        <x:v>RM-0152</x:v>
      </x:c>
      <x:c r="C3948" s="78" t="n">
        <x:v>1022.3</x:v>
      </x:c>
    </x:row>
    <x:row r="3949" ht="15" customHeight="1">
      <x:c r="A3949" s="80" t="n">
        <x:v>46107</x:v>
      </x:c>
      <x:c r="B3949" s="78" t="str">
        <x:v>RM-0152</x:v>
      </x:c>
      <x:c r="C3949" s="78" t="n">
        <x:v>1779.5</x:v>
      </x:c>
    </x:row>
    <x:row r="3950" ht="15" customHeight="1">
      <x:c r="A3950" s="80" t="n">
        <x:v>46100</x:v>
      </x:c>
      <x:c r="B3950" s="78" t="str">
        <x:v>RM-0152</x:v>
      </x:c>
      <x:c r="C3950" s="78" t="n">
        <x:v>1220.4</x:v>
      </x:c>
    </x:row>
    <x:row r="3951" ht="15" customHeight="1">
      <x:c r="A3951" s="80" t="n">
        <x:v>46093</x:v>
      </x:c>
      <x:c r="B3951" s="78" t="str">
        <x:v>RM-0152</x:v>
      </x:c>
      <x:c r="C3951" s="78" t="n">
        <x:v>1596.3</x:v>
      </x:c>
    </x:row>
    <x:row r="3952" ht="15" customHeight="1">
      <x:c r="A3952" s="80" t="n">
        <x:v>46086</x:v>
      </x:c>
      <x:c r="B3952" s="78" t="str">
        <x:v>RM-0152</x:v>
      </x:c>
      <x:c r="C3952" s="78" t="n">
        <x:v>1647.8</x:v>
      </x:c>
    </x:row>
    <x:row r="3953" ht="15" customHeight="1">
      <x:c r="A3953" s="80" t="n">
        <x:v>46079</x:v>
      </x:c>
      <x:c r="B3953" s="78" t="str">
        <x:v>RM-0152</x:v>
      </x:c>
      <x:c r="C3953" s="78" t="n">
        <x:v>1359.8</x:v>
      </x:c>
    </x:row>
    <x:row r="3954" ht="15" customHeight="1">
      <x:c r="A3954" s="80" t="n">
        <x:v>46254</x:v>
      </x:c>
      <x:c r="B3954" s="78" t="str">
        <x:v>RM-0153</x:v>
      </x:c>
      <x:c r="C3954" s="78" t="n">
        <x:v>1013.4</x:v>
      </x:c>
    </x:row>
    <x:row r="3955" ht="15" customHeight="1">
      <x:c r="A3955" s="80" t="n">
        <x:v>46247</x:v>
      </x:c>
      <x:c r="B3955" s="78" t="str">
        <x:v>RM-0153</x:v>
      </x:c>
      <x:c r="C3955" s="78" t="n">
        <x:v>996.2</x:v>
      </x:c>
    </x:row>
    <x:row r="3956" ht="15" customHeight="1">
      <x:c r="A3956" s="80" t="n">
        <x:v>46240</x:v>
      </x:c>
      <x:c r="B3956" s="78" t="str">
        <x:v>RM-0153</x:v>
      </x:c>
      <x:c r="C3956" s="78" t="n">
        <x:v>1429.6</x:v>
      </x:c>
    </x:row>
    <x:row r="3957" ht="15" customHeight="1">
      <x:c r="A3957" s="80" t="n">
        <x:v>46233</x:v>
      </x:c>
      <x:c r="B3957" s="78" t="str">
        <x:v>RM-0153</x:v>
      </x:c>
      <x:c r="C3957" s="78" t="n">
        <x:v>1409.7</x:v>
      </x:c>
    </x:row>
    <x:row r="3958" ht="15" customHeight="1">
      <x:c r="A3958" s="80" t="n">
        <x:v>46226</x:v>
      </x:c>
      <x:c r="B3958" s="78" t="str">
        <x:v>RM-0153</x:v>
      </x:c>
      <x:c r="C3958" s="78" t="n">
        <x:v>1133.3</x:v>
      </x:c>
    </x:row>
    <x:row r="3959" ht="15" customHeight="1">
      <x:c r="A3959" s="80" t="n">
        <x:v>46219</x:v>
      </x:c>
      <x:c r="B3959" s="78" t="str">
        <x:v>RM-0153</x:v>
      </x:c>
      <x:c r="C3959" s="78" t="n">
        <x:v>1510.3</x:v>
      </x:c>
    </x:row>
    <x:row r="3960" ht="15" customHeight="1">
      <x:c r="A3960" s="80" t="n">
        <x:v>46212</x:v>
      </x:c>
      <x:c r="B3960" s="78" t="str">
        <x:v>RM-0153</x:v>
      </x:c>
      <x:c r="C3960" s="78" t="n">
        <x:v>1654.7</x:v>
      </x:c>
    </x:row>
    <x:row r="3961" ht="15" customHeight="1">
      <x:c r="A3961" s="80" t="n">
        <x:v>46205</x:v>
      </x:c>
      <x:c r="B3961" s="78" t="str">
        <x:v>RM-0153</x:v>
      </x:c>
      <x:c r="C3961" s="78" t="n">
        <x:v>949.8</x:v>
      </x:c>
    </x:row>
    <x:row r="3962" ht="15" customHeight="1">
      <x:c r="A3962" s="80" t="n">
        <x:v>46198</x:v>
      </x:c>
      <x:c r="B3962" s="78" t="str">
        <x:v>RM-0153</x:v>
      </x:c>
      <x:c r="C3962" s="78" t="n">
        <x:v>1513</x:v>
      </x:c>
    </x:row>
    <x:row r="3963" ht="15" customHeight="1">
      <x:c r="A3963" s="80" t="n">
        <x:v>46191</x:v>
      </x:c>
      <x:c r="B3963" s="78" t="str">
        <x:v>RM-0153</x:v>
      </x:c>
      <x:c r="C3963" s="78" t="n">
        <x:v>1274.4</x:v>
      </x:c>
    </x:row>
    <x:row r="3964" ht="15" customHeight="1">
      <x:c r="A3964" s="80" t="n">
        <x:v>46184</x:v>
      </x:c>
      <x:c r="B3964" s="78" t="str">
        <x:v>RM-0153</x:v>
      </x:c>
      <x:c r="C3964" s="78" t="n">
        <x:v>1005.9</x:v>
      </x:c>
    </x:row>
    <x:row r="3965" ht="15" customHeight="1">
      <x:c r="A3965" s="80" t="n">
        <x:v>46177</x:v>
      </x:c>
      <x:c r="B3965" s="78" t="str">
        <x:v>RM-0153</x:v>
      </x:c>
      <x:c r="C3965" s="78" t="n">
        <x:v>1670.6</x:v>
      </x:c>
    </x:row>
    <x:row r="3966" ht="15" customHeight="1">
      <x:c r="A3966" s="80" t="n">
        <x:v>46170</x:v>
      </x:c>
      <x:c r="B3966" s="78" t="str">
        <x:v>RM-0153</x:v>
      </x:c>
      <x:c r="C3966" s="78" t="n">
        <x:v>1167</x:v>
      </x:c>
    </x:row>
    <x:row r="3967" ht="15" customHeight="1">
      <x:c r="A3967" s="80" t="n">
        <x:v>46163</x:v>
      </x:c>
      <x:c r="B3967" s="78" t="str">
        <x:v>RM-0153</x:v>
      </x:c>
      <x:c r="C3967" s="78" t="n">
        <x:v>1496.3</x:v>
      </x:c>
    </x:row>
    <x:row r="3968" ht="15" customHeight="1">
      <x:c r="A3968" s="80" t="n">
        <x:v>46156</x:v>
      </x:c>
      <x:c r="B3968" s="78" t="str">
        <x:v>RM-0153</x:v>
      </x:c>
      <x:c r="C3968" s="78" t="n">
        <x:v>1326.9</x:v>
      </x:c>
    </x:row>
    <x:row r="3969" ht="15" customHeight="1">
      <x:c r="A3969" s="80" t="n">
        <x:v>46149</x:v>
      </x:c>
      <x:c r="B3969" s="78" t="str">
        <x:v>RM-0153</x:v>
      </x:c>
      <x:c r="C3969" s="78" t="n">
        <x:v>1125.3</x:v>
      </x:c>
    </x:row>
    <x:row r="3970" ht="15" customHeight="1">
      <x:c r="A3970" s="80" t="n">
        <x:v>46142</x:v>
      </x:c>
      <x:c r="B3970" s="78" t="str">
        <x:v>RM-0153</x:v>
      </x:c>
      <x:c r="C3970" s="78" t="n">
        <x:v>1811.4</x:v>
      </x:c>
    </x:row>
    <x:row r="3971" ht="15" customHeight="1">
      <x:c r="A3971" s="80" t="n">
        <x:v>46135</x:v>
      </x:c>
      <x:c r="B3971" s="78" t="str">
        <x:v>RM-0153</x:v>
      </x:c>
      <x:c r="C3971" s="78" t="n">
        <x:v>1365.2</x:v>
      </x:c>
    </x:row>
    <x:row r="3972" ht="15" customHeight="1">
      <x:c r="A3972" s="80" t="n">
        <x:v>46128</x:v>
      </x:c>
      <x:c r="B3972" s="78" t="str">
        <x:v>RM-0153</x:v>
      </x:c>
      <x:c r="C3972" s="78" t="n">
        <x:v>1209.9</x:v>
      </x:c>
    </x:row>
    <x:row r="3973" ht="15" customHeight="1">
      <x:c r="A3973" s="80" t="n">
        <x:v>46121</x:v>
      </x:c>
      <x:c r="B3973" s="78" t="str">
        <x:v>RM-0153</x:v>
      </x:c>
      <x:c r="C3973" s="78" t="n">
        <x:v>1912.7</x:v>
      </x:c>
    </x:row>
    <x:row r="3974" ht="15" customHeight="1">
      <x:c r="A3974" s="80" t="n">
        <x:v>46114</x:v>
      </x:c>
      <x:c r="B3974" s="78" t="str">
        <x:v>RM-0153</x:v>
      </x:c>
      <x:c r="C3974" s="78" t="n">
        <x:v>1703</x:v>
      </x:c>
    </x:row>
    <x:row r="3975" ht="15" customHeight="1">
      <x:c r="A3975" s="80" t="n">
        <x:v>46107</x:v>
      </x:c>
      <x:c r="B3975" s="78" t="str">
        <x:v>RM-0153</x:v>
      </x:c>
      <x:c r="C3975" s="78" t="n">
        <x:v>1916.6</x:v>
      </x:c>
    </x:row>
    <x:row r="3976" ht="15" customHeight="1">
      <x:c r="A3976" s="80" t="n">
        <x:v>46100</x:v>
      </x:c>
      <x:c r="B3976" s="78" t="str">
        <x:v>RM-0153</x:v>
      </x:c>
      <x:c r="C3976" s="78" t="n">
        <x:v>1401</x:v>
      </x:c>
    </x:row>
    <x:row r="3977" ht="15" customHeight="1">
      <x:c r="A3977" s="80" t="n">
        <x:v>46093</x:v>
      </x:c>
      <x:c r="B3977" s="78" t="str">
        <x:v>RM-0153</x:v>
      </x:c>
      <x:c r="C3977" s="78" t="n">
        <x:v>1836.1</x:v>
      </x:c>
    </x:row>
    <x:row r="3978" ht="15" customHeight="1">
      <x:c r="A3978" s="80" t="n">
        <x:v>46086</x:v>
      </x:c>
      <x:c r="B3978" s="78" t="str">
        <x:v>RM-0153</x:v>
      </x:c>
      <x:c r="C3978" s="78" t="n">
        <x:v>1534.3</x:v>
      </x:c>
    </x:row>
    <x:row r="3979" ht="15" customHeight="1">
      <x:c r="A3979" s="80" t="n">
        <x:v>46079</x:v>
      </x:c>
      <x:c r="B3979" s="78" t="str">
        <x:v>RM-0153</x:v>
      </x:c>
      <x:c r="C3979" s="78" t="n">
        <x:v>1297</x:v>
      </x:c>
    </x:row>
    <x:row r="3980" ht="15" customHeight="1">
      <x:c r="A3980" s="80" t="n">
        <x:v>46254</x:v>
      </x:c>
      <x:c r="B3980" s="78" t="str">
        <x:v>RM-0154</x:v>
      </x:c>
      <x:c r="C3980" s="78" t="n">
        <x:v>917.3</x:v>
      </x:c>
    </x:row>
    <x:row r="3981" ht="15" customHeight="1">
      <x:c r="A3981" s="80" t="n">
        <x:v>46247</x:v>
      </x:c>
      <x:c r="B3981" s="78" t="str">
        <x:v>RM-0154</x:v>
      </x:c>
      <x:c r="C3981" s="78" t="n">
        <x:v>1017.4</x:v>
      </x:c>
    </x:row>
    <x:row r="3982" ht="15" customHeight="1">
      <x:c r="A3982" s="80" t="n">
        <x:v>46240</x:v>
      </x:c>
      <x:c r="B3982" s="78" t="str">
        <x:v>RM-0154</x:v>
      </x:c>
      <x:c r="C3982" s="78" t="n">
        <x:v>913.1</x:v>
      </x:c>
    </x:row>
    <x:row r="3983" ht="15" customHeight="1">
      <x:c r="A3983" s="80" t="n">
        <x:v>46233</x:v>
      </x:c>
      <x:c r="B3983" s="78" t="str">
        <x:v>RM-0154</x:v>
      </x:c>
      <x:c r="C3983" s="78" t="n">
        <x:v>982.6</x:v>
      </x:c>
    </x:row>
    <x:row r="3984" ht="15" customHeight="1">
      <x:c r="A3984" s="80" t="n">
        <x:v>46226</x:v>
      </x:c>
      <x:c r="B3984" s="78" t="str">
        <x:v>RM-0154</x:v>
      </x:c>
      <x:c r="C3984" s="78" t="n">
        <x:v>1051.8</x:v>
      </x:c>
    </x:row>
    <x:row r="3985" ht="15" customHeight="1">
      <x:c r="A3985" s="80" t="n">
        <x:v>46219</x:v>
      </x:c>
      <x:c r="B3985" s="78" t="str">
        <x:v>RM-0154</x:v>
      </x:c>
      <x:c r="C3985" s="78" t="n">
        <x:v>759.2</x:v>
      </x:c>
    </x:row>
    <x:row r="3986" ht="15" customHeight="1">
      <x:c r="A3986" s="80" t="n">
        <x:v>46212</x:v>
      </x:c>
      <x:c r="B3986" s="78" t="str">
        <x:v>RM-0154</x:v>
      </x:c>
      <x:c r="C3986" s="78" t="n">
        <x:v>989</x:v>
      </x:c>
    </x:row>
    <x:row r="3987" ht="15" customHeight="1">
      <x:c r="A3987" s="80" t="n">
        <x:v>46205</x:v>
      </x:c>
      <x:c r="B3987" s="78" t="str">
        <x:v>RM-0154</x:v>
      </x:c>
      <x:c r="C3987" s="78" t="n">
        <x:v>843.6</x:v>
      </x:c>
    </x:row>
    <x:row r="3988" ht="15" customHeight="1">
      <x:c r="A3988" s="80" t="n">
        <x:v>46198</x:v>
      </x:c>
      <x:c r="B3988" s="78" t="str">
        <x:v>RM-0154</x:v>
      </x:c>
      <x:c r="C3988" s="78" t="n">
        <x:v>1032.9</x:v>
      </x:c>
    </x:row>
    <x:row r="3989" ht="15" customHeight="1">
      <x:c r="A3989" s="80" t="n">
        <x:v>46191</x:v>
      </x:c>
      <x:c r="B3989" s="78" t="str">
        <x:v>RM-0154</x:v>
      </x:c>
      <x:c r="C3989" s="78" t="n">
        <x:v>1049.9</x:v>
      </x:c>
    </x:row>
    <x:row r="3990" ht="15" customHeight="1">
      <x:c r="A3990" s="80" t="n">
        <x:v>46184</x:v>
      </x:c>
      <x:c r="B3990" s="78" t="str">
        <x:v>RM-0154</x:v>
      </x:c>
      <x:c r="C3990" s="78" t="n">
        <x:v>1134.2</x:v>
      </x:c>
    </x:row>
    <x:row r="3991" ht="15" customHeight="1">
      <x:c r="A3991" s="80" t="n">
        <x:v>46177</x:v>
      </x:c>
      <x:c r="B3991" s="78" t="str">
        <x:v>RM-0154</x:v>
      </x:c>
      <x:c r="C3991" s="78" t="n">
        <x:v>921.7</x:v>
      </x:c>
    </x:row>
    <x:row r="3992" ht="15" customHeight="1">
      <x:c r="A3992" s="80" t="n">
        <x:v>46170</x:v>
      </x:c>
      <x:c r="B3992" s="78" t="str">
        <x:v>RM-0154</x:v>
      </x:c>
      <x:c r="C3992" s="78" t="n">
        <x:v>1179.4</x:v>
      </x:c>
    </x:row>
    <x:row r="3993" ht="15" customHeight="1">
      <x:c r="A3993" s="80" t="n">
        <x:v>46163</x:v>
      </x:c>
      <x:c r="B3993" s="78" t="str">
        <x:v>RM-0154</x:v>
      </x:c>
      <x:c r="C3993" s="78" t="n">
        <x:v>893.8</x:v>
      </x:c>
    </x:row>
    <x:row r="3994" ht="15" customHeight="1">
      <x:c r="A3994" s="80" t="n">
        <x:v>46156</x:v>
      </x:c>
      <x:c r="B3994" s="78" t="str">
        <x:v>RM-0154</x:v>
      </x:c>
      <x:c r="C3994" s="78" t="n">
        <x:v>814.6</x:v>
      </x:c>
    </x:row>
    <x:row r="3995" ht="15" customHeight="1">
      <x:c r="A3995" s="80" t="n">
        <x:v>46149</x:v>
      </x:c>
      <x:c r="B3995" s="78" t="str">
        <x:v>RM-0154</x:v>
      </x:c>
      <x:c r="C3995" s="78" t="n">
        <x:v>1192</x:v>
      </x:c>
    </x:row>
    <x:row r="3996" ht="15" customHeight="1">
      <x:c r="A3996" s="80" t="n">
        <x:v>46142</x:v>
      </x:c>
      <x:c r="B3996" s="78" t="str">
        <x:v>RM-0154</x:v>
      </x:c>
      <x:c r="C3996" s="78" t="n">
        <x:v>1005.7</x:v>
      </x:c>
    </x:row>
    <x:row r="3997" ht="15" customHeight="1">
      <x:c r="A3997" s="80" t="n">
        <x:v>46135</x:v>
      </x:c>
      <x:c r="B3997" s="78" t="str">
        <x:v>RM-0154</x:v>
      </x:c>
      <x:c r="C3997" s="78" t="n">
        <x:v>1162.7</x:v>
      </x:c>
    </x:row>
    <x:row r="3998" ht="15" customHeight="1">
      <x:c r="A3998" s="80" t="n">
        <x:v>46128</x:v>
      </x:c>
      <x:c r="B3998" s="78" t="str">
        <x:v>RM-0154</x:v>
      </x:c>
      <x:c r="C3998" s="78" t="n">
        <x:v>721</x:v>
      </x:c>
    </x:row>
    <x:row r="3999" ht="15" customHeight="1">
      <x:c r="A3999" s="80" t="n">
        <x:v>46121</x:v>
      </x:c>
      <x:c r="B3999" s="78" t="str">
        <x:v>RM-0154</x:v>
      </x:c>
      <x:c r="C3999" s="78" t="n">
        <x:v>862.7</x:v>
      </x:c>
    </x:row>
    <x:row r="4000" ht="15" customHeight="1">
      <x:c r="A4000" s="80" t="n">
        <x:v>46114</x:v>
      </x:c>
      <x:c r="B4000" s="78" t="str">
        <x:v>RM-0154</x:v>
      </x:c>
      <x:c r="C4000" s="78" t="n">
        <x:v>808.2</x:v>
      </x:c>
    </x:row>
    <x:row r="4001" ht="15" customHeight="1">
      <x:c r="A4001" s="80" t="n">
        <x:v>46107</x:v>
      </x:c>
      <x:c r="B4001" s="78" t="str">
        <x:v>RM-0154</x:v>
      </x:c>
      <x:c r="C4001" s="78" t="n">
        <x:v>990.9</x:v>
      </x:c>
    </x:row>
    <x:row r="4002" ht="15" customHeight="1">
      <x:c r="A4002" s="80" t="n">
        <x:v>46100</x:v>
      </x:c>
      <x:c r="B4002" s="78" t="str">
        <x:v>RM-0154</x:v>
      </x:c>
      <x:c r="C4002" s="78" t="n">
        <x:v>840.8</x:v>
      </x:c>
    </x:row>
    <x:row r="4003" ht="15" customHeight="1">
      <x:c r="A4003" s="80" t="n">
        <x:v>46093</x:v>
      </x:c>
      <x:c r="B4003" s="78" t="str">
        <x:v>RM-0154</x:v>
      </x:c>
      <x:c r="C4003" s="78" t="n">
        <x:v>688.4</x:v>
      </x:c>
    </x:row>
    <x:row r="4004" ht="15" customHeight="1">
      <x:c r="A4004" s="80" t="n">
        <x:v>46086</x:v>
      </x:c>
      <x:c r="B4004" s="78" t="str">
        <x:v>RM-0154</x:v>
      </x:c>
      <x:c r="C4004" s="78" t="n">
        <x:v>1052.8</x:v>
      </x:c>
    </x:row>
    <x:row r="4005" ht="15" customHeight="1">
      <x:c r="A4005" s="80" t="n">
        <x:v>46079</x:v>
      </x:c>
      <x:c r="B4005" s="78" t="str">
        <x:v>RM-0154</x:v>
      </x:c>
      <x:c r="C4005" s="78" t="n">
        <x:v>769.3</x:v>
      </x:c>
    </x:row>
    <x:row r="4006" ht="15" customHeight="1">
      <x:c r="A4006" s="80" t="n">
        <x:v>46254</x:v>
      </x:c>
      <x:c r="B4006" s="78" t="str">
        <x:v>RM-0155</x:v>
      </x:c>
      <x:c r="C4006" s="78" t="n">
        <x:v>297.6</x:v>
      </x:c>
    </x:row>
    <x:row r="4007" ht="15" customHeight="1">
      <x:c r="A4007" s="80" t="n">
        <x:v>46247</x:v>
      </x:c>
      <x:c r="B4007" s="78" t="str">
        <x:v>RM-0155</x:v>
      </x:c>
      <x:c r="C4007" s="78" t="n">
        <x:v>255.4</x:v>
      </x:c>
    </x:row>
    <x:row r="4008" ht="15" customHeight="1">
      <x:c r="A4008" s="80" t="n">
        <x:v>46240</x:v>
      </x:c>
      <x:c r="B4008" s="78" t="str">
        <x:v>RM-0155</x:v>
      </x:c>
      <x:c r="C4008" s="78" t="n">
        <x:v>277.8</x:v>
      </x:c>
    </x:row>
    <x:row r="4009" ht="15" customHeight="1">
      <x:c r="A4009" s="80" t="n">
        <x:v>46233</x:v>
      </x:c>
      <x:c r="B4009" s="78" t="str">
        <x:v>RM-0155</x:v>
      </x:c>
      <x:c r="C4009" s="78" t="n">
        <x:v>318.6</x:v>
      </x:c>
    </x:row>
    <x:row r="4010" ht="15" customHeight="1">
      <x:c r="A4010" s="80" t="n">
        <x:v>46226</x:v>
      </x:c>
      <x:c r="B4010" s="78" t="str">
        <x:v>RM-0155</x:v>
      </x:c>
      <x:c r="C4010" s="78" t="n">
        <x:v>268.6</x:v>
      </x:c>
    </x:row>
    <x:row r="4011" ht="15" customHeight="1">
      <x:c r="A4011" s="80" t="n">
        <x:v>46219</x:v>
      </x:c>
      <x:c r="B4011" s="78" t="str">
        <x:v>RM-0155</x:v>
      </x:c>
      <x:c r="C4011" s="78" t="n">
        <x:v>317.8</x:v>
      </x:c>
    </x:row>
    <x:row r="4012" ht="15" customHeight="1">
      <x:c r="A4012" s="80" t="n">
        <x:v>46212</x:v>
      </x:c>
      <x:c r="B4012" s="78" t="str">
        <x:v>RM-0155</x:v>
      </x:c>
      <x:c r="C4012" s="78" t="n">
        <x:v>244.6</x:v>
      </x:c>
    </x:row>
    <x:row r="4013" ht="15" customHeight="1">
      <x:c r="A4013" s="80" t="n">
        <x:v>46205</x:v>
      </x:c>
      <x:c r="B4013" s="78" t="str">
        <x:v>RM-0155</x:v>
      </x:c>
      <x:c r="C4013" s="78" t="n">
        <x:v>232.5</x:v>
      </x:c>
    </x:row>
    <x:row r="4014" ht="15" customHeight="1">
      <x:c r="A4014" s="80" t="n">
        <x:v>46198</x:v>
      </x:c>
      <x:c r="B4014" s="78" t="str">
        <x:v>RM-0155</x:v>
      </x:c>
      <x:c r="C4014" s="78" t="n">
        <x:v>348.8</x:v>
      </x:c>
    </x:row>
    <x:row r="4015" ht="15" customHeight="1">
      <x:c r="A4015" s="80" t="n">
        <x:v>46191</x:v>
      </x:c>
      <x:c r="B4015" s="78" t="str">
        <x:v>RM-0155</x:v>
      </x:c>
      <x:c r="C4015" s="78" t="n">
        <x:v>273</x:v>
      </x:c>
    </x:row>
    <x:row r="4016" ht="15" customHeight="1">
      <x:c r="A4016" s="80" t="n">
        <x:v>46184</x:v>
      </x:c>
      <x:c r="B4016" s="78" t="str">
        <x:v>RM-0155</x:v>
      </x:c>
      <x:c r="C4016" s="78" t="n">
        <x:v>378.1</x:v>
      </x:c>
    </x:row>
    <x:row r="4017" ht="15" customHeight="1">
      <x:c r="A4017" s="80" t="n">
        <x:v>46177</x:v>
      </x:c>
      <x:c r="B4017" s="78" t="str">
        <x:v>RM-0155</x:v>
      </x:c>
      <x:c r="C4017" s="78" t="n">
        <x:v>366.9</x:v>
      </x:c>
    </x:row>
    <x:row r="4018" ht="15" customHeight="1">
      <x:c r="A4018" s="80" t="n">
        <x:v>46170</x:v>
      </x:c>
      <x:c r="B4018" s="78" t="str">
        <x:v>RM-0155</x:v>
      </x:c>
      <x:c r="C4018" s="78" t="n">
        <x:v>230.6</x:v>
      </x:c>
    </x:row>
    <x:row r="4019" ht="15" customHeight="1">
      <x:c r="A4019" s="80" t="n">
        <x:v>46163</x:v>
      </x:c>
      <x:c r="B4019" s="78" t="str">
        <x:v>RM-0155</x:v>
      </x:c>
      <x:c r="C4019" s="78" t="n">
        <x:v>408.2</x:v>
      </x:c>
    </x:row>
    <x:row r="4020" ht="15" customHeight="1">
      <x:c r="A4020" s="80" t="n">
        <x:v>46156</x:v>
      </x:c>
      <x:c r="B4020" s="78" t="str">
        <x:v>RM-0155</x:v>
      </x:c>
      <x:c r="C4020" s="78" t="n">
        <x:v>315.6</x:v>
      </x:c>
    </x:row>
    <x:row r="4021" ht="15" customHeight="1">
      <x:c r="A4021" s="80" t="n">
        <x:v>46149</x:v>
      </x:c>
      <x:c r="B4021" s="78" t="str">
        <x:v>RM-0155</x:v>
      </x:c>
      <x:c r="C4021" s="78" t="n">
        <x:v>280.2</x:v>
      </x:c>
    </x:row>
    <x:row r="4022" ht="15" customHeight="1">
      <x:c r="A4022" s="80" t="n">
        <x:v>46142</x:v>
      </x:c>
      <x:c r="B4022" s="78" t="str">
        <x:v>RM-0155</x:v>
      </x:c>
      <x:c r="C4022" s="78" t="n">
        <x:v>410.2</x:v>
      </x:c>
    </x:row>
    <x:row r="4023" ht="15" customHeight="1">
      <x:c r="A4023" s="80" t="n">
        <x:v>46135</x:v>
      </x:c>
      <x:c r="B4023" s="78" t="str">
        <x:v>RM-0155</x:v>
      </x:c>
      <x:c r="C4023" s="78" t="n">
        <x:v>308.1</x:v>
      </x:c>
    </x:row>
    <x:row r="4024" ht="15" customHeight="1">
      <x:c r="A4024" s="80" t="n">
        <x:v>46128</x:v>
      </x:c>
      <x:c r="B4024" s="78" t="str">
        <x:v>RM-0155</x:v>
      </x:c>
      <x:c r="C4024" s="78" t="n">
        <x:v>405.6</x:v>
      </x:c>
    </x:row>
    <x:row r="4025" ht="15" customHeight="1">
      <x:c r="A4025" s="80" t="n">
        <x:v>46121</x:v>
      </x:c>
      <x:c r="B4025" s="78" t="str">
        <x:v>RM-0155</x:v>
      </x:c>
      <x:c r="C4025" s="78" t="n">
        <x:v>245</x:v>
      </x:c>
    </x:row>
    <x:row r="4026" ht="15" customHeight="1">
      <x:c r="A4026" s="80" t="n">
        <x:v>46114</x:v>
      </x:c>
      <x:c r="B4026" s="78" t="str">
        <x:v>RM-0155</x:v>
      </x:c>
      <x:c r="C4026" s="78" t="n">
        <x:v>263.1</x:v>
      </x:c>
    </x:row>
    <x:row r="4027" ht="15" customHeight="1">
      <x:c r="A4027" s="80" t="n">
        <x:v>46107</x:v>
      </x:c>
      <x:c r="B4027" s="78" t="str">
        <x:v>RM-0155</x:v>
      </x:c>
      <x:c r="C4027" s="78" t="n">
        <x:v>325.8</x:v>
      </x:c>
    </x:row>
    <x:row r="4028" ht="15" customHeight="1">
      <x:c r="A4028" s="80" t="n">
        <x:v>46100</x:v>
      </x:c>
      <x:c r="B4028" s="78" t="str">
        <x:v>RM-0155</x:v>
      </x:c>
      <x:c r="C4028" s="78" t="n">
        <x:v>244</x:v>
      </x:c>
    </x:row>
    <x:row r="4029" ht="15" customHeight="1">
      <x:c r="A4029" s="80" t="n">
        <x:v>46093</x:v>
      </x:c>
      <x:c r="B4029" s="78" t="str">
        <x:v>RM-0155</x:v>
      </x:c>
      <x:c r="C4029" s="78" t="n">
        <x:v>296.5</x:v>
      </x:c>
    </x:row>
    <x:row r="4030" ht="15" customHeight="1">
      <x:c r="A4030" s="80" t="n">
        <x:v>46086</x:v>
      </x:c>
      <x:c r="B4030" s="78" t="str">
        <x:v>RM-0155</x:v>
      </x:c>
      <x:c r="C4030" s="78" t="n">
        <x:v>309.3</x:v>
      </x:c>
    </x:row>
    <x:row r="4031" ht="15" customHeight="1">
      <x:c r="A4031" s="80" t="n">
        <x:v>46079</x:v>
      </x:c>
      <x:c r="B4031" s="78" t="str">
        <x:v>RM-0155</x:v>
      </x:c>
      <x:c r="C4031" s="78" t="n">
        <x:v>292.3</x:v>
      </x:c>
    </x:row>
    <x:row r="4032" ht="15" customHeight="1">
      <x:c r="A4032" s="80" t="n">
        <x:v>46254</x:v>
      </x:c>
      <x:c r="B4032" s="78" t="str">
        <x:v>RM-0156</x:v>
      </x:c>
      <x:c r="C4032" s="78" t="n">
        <x:v>2069.8</x:v>
      </x:c>
    </x:row>
    <x:row r="4033" ht="15" customHeight="1">
      <x:c r="A4033" s="80" t="n">
        <x:v>46247</x:v>
      </x:c>
      <x:c r="B4033" s="78" t="str">
        <x:v>RM-0156</x:v>
      </x:c>
      <x:c r="C4033" s="78" t="n">
        <x:v>1488.3</x:v>
      </x:c>
    </x:row>
    <x:row r="4034" ht="15" customHeight="1">
      <x:c r="A4034" s="80" t="n">
        <x:v>46240</x:v>
      </x:c>
      <x:c r="B4034" s="78" t="str">
        <x:v>RM-0156</x:v>
      </x:c>
      <x:c r="C4034" s="78" t="n">
        <x:v>2064.6</x:v>
      </x:c>
    </x:row>
    <x:row r="4035" ht="15" customHeight="1">
      <x:c r="A4035" s="80" t="n">
        <x:v>46233</x:v>
      </x:c>
      <x:c r="B4035" s="78" t="str">
        <x:v>RM-0156</x:v>
      </x:c>
      <x:c r="C4035" s="78" t="n">
        <x:v>1802.2</x:v>
      </x:c>
    </x:row>
    <x:row r="4036" ht="15" customHeight="1">
      <x:c r="A4036" s="80" t="n">
        <x:v>46226</x:v>
      </x:c>
      <x:c r="B4036" s="78" t="str">
        <x:v>RM-0156</x:v>
      </x:c>
      <x:c r="C4036" s="78" t="n">
        <x:v>1933.1</x:v>
      </x:c>
    </x:row>
    <x:row r="4037" ht="15" customHeight="1">
      <x:c r="A4037" s="80" t="n">
        <x:v>46219</x:v>
      </x:c>
      <x:c r="B4037" s="78" t="str">
        <x:v>RM-0156</x:v>
      </x:c>
      <x:c r="C4037" s="78" t="n">
        <x:v>1806.7</x:v>
      </x:c>
    </x:row>
    <x:row r="4038" ht="15" customHeight="1">
      <x:c r="A4038" s="80" t="n">
        <x:v>46212</x:v>
      </x:c>
      <x:c r="B4038" s="78" t="str">
        <x:v>RM-0156</x:v>
      </x:c>
      <x:c r="C4038" s="78" t="n">
        <x:v>1864.4</x:v>
      </x:c>
    </x:row>
    <x:row r="4039" ht="15" customHeight="1">
      <x:c r="A4039" s="80" t="n">
        <x:v>46205</x:v>
      </x:c>
      <x:c r="B4039" s="78" t="str">
        <x:v>RM-0156</x:v>
      </x:c>
      <x:c r="C4039" s="78" t="n">
        <x:v>1614.7</x:v>
      </x:c>
    </x:row>
    <x:row r="4040" ht="15" customHeight="1">
      <x:c r="A4040" s="80" t="n">
        <x:v>46198</x:v>
      </x:c>
      <x:c r="B4040" s="78" t="str">
        <x:v>RM-0156</x:v>
      </x:c>
      <x:c r="C4040" s="78" t="n">
        <x:v>2004.9</x:v>
      </x:c>
    </x:row>
    <x:row r="4041" ht="15" customHeight="1">
      <x:c r="A4041" s="80" t="n">
        <x:v>46191</x:v>
      </x:c>
      <x:c r="B4041" s="78" t="str">
        <x:v>RM-0156</x:v>
      </x:c>
      <x:c r="C4041" s="78" t="n">
        <x:v>1798.1</x:v>
      </x:c>
    </x:row>
    <x:row r="4042" ht="15" customHeight="1">
      <x:c r="A4042" s="80" t="n">
        <x:v>46184</x:v>
      </x:c>
      <x:c r="B4042" s="78" t="str">
        <x:v>RM-0156</x:v>
      </x:c>
      <x:c r="C4042" s="78" t="n">
        <x:v>2160.5</x:v>
      </x:c>
    </x:row>
    <x:row r="4043" ht="15" customHeight="1">
      <x:c r="A4043" s="80" t="n">
        <x:v>46177</x:v>
      </x:c>
      <x:c r="B4043" s="78" t="str">
        <x:v>RM-0156</x:v>
      </x:c>
      <x:c r="C4043" s="78" t="n">
        <x:v>1507.2</x:v>
      </x:c>
    </x:row>
    <x:row r="4044" ht="15" customHeight="1">
      <x:c r="A4044" s="80" t="n">
        <x:v>46170</x:v>
      </x:c>
      <x:c r="B4044" s="78" t="str">
        <x:v>RM-0156</x:v>
      </x:c>
      <x:c r="C4044" s="78" t="n">
        <x:v>1573.6</x:v>
      </x:c>
    </x:row>
    <x:row r="4045" ht="15" customHeight="1">
      <x:c r="A4045" s="80" t="n">
        <x:v>46163</x:v>
      </x:c>
      <x:c r="B4045" s="78" t="str">
        <x:v>RM-0156</x:v>
      </x:c>
      <x:c r="C4045" s="78" t="n">
        <x:v>1676</x:v>
      </x:c>
    </x:row>
    <x:row r="4046" ht="15" customHeight="1">
      <x:c r="A4046" s="80" t="n">
        <x:v>46156</x:v>
      </x:c>
      <x:c r="B4046" s="78" t="str">
        <x:v>RM-0156</x:v>
      </x:c>
      <x:c r="C4046" s="78" t="n">
        <x:v>1709.4</x:v>
      </x:c>
    </x:row>
    <x:row r="4047" ht="15" customHeight="1">
      <x:c r="A4047" s="80" t="n">
        <x:v>46149</x:v>
      </x:c>
      <x:c r="B4047" s="78" t="str">
        <x:v>RM-0156</x:v>
      </x:c>
      <x:c r="C4047" s="78" t="n">
        <x:v>2765.7</x:v>
      </x:c>
    </x:row>
    <x:row r="4048" ht="15" customHeight="1">
      <x:c r="A4048" s="80" t="n">
        <x:v>46142</x:v>
      </x:c>
      <x:c r="B4048" s="78" t="str">
        <x:v>RM-0156</x:v>
      </x:c>
      <x:c r="C4048" s="78" t="n">
        <x:v>2295</x:v>
      </x:c>
    </x:row>
    <x:row r="4049" ht="15" customHeight="1">
      <x:c r="A4049" s="80" t="n">
        <x:v>46135</x:v>
      </x:c>
      <x:c r="B4049" s="78" t="str">
        <x:v>RM-0156</x:v>
      </x:c>
      <x:c r="C4049" s="78" t="n">
        <x:v>2023.1</x:v>
      </x:c>
    </x:row>
    <x:row r="4050" ht="15" customHeight="1">
      <x:c r="A4050" s="80" t="n">
        <x:v>46128</x:v>
      </x:c>
      <x:c r="B4050" s="78" t="str">
        <x:v>RM-0156</x:v>
      </x:c>
      <x:c r="C4050" s="78" t="n">
        <x:v>2266.9</x:v>
      </x:c>
    </x:row>
    <x:row r="4051" ht="15" customHeight="1">
      <x:c r="A4051" s="80" t="n">
        <x:v>46121</x:v>
      </x:c>
      <x:c r="B4051" s="78" t="str">
        <x:v>RM-0156</x:v>
      </x:c>
      <x:c r="C4051" s="78" t="n">
        <x:v>2238.4</x:v>
      </x:c>
    </x:row>
    <x:row r="4052" ht="15" customHeight="1">
      <x:c r="A4052" s="80" t="n">
        <x:v>46114</x:v>
      </x:c>
      <x:c r="B4052" s="78" t="str">
        <x:v>RM-0156</x:v>
      </x:c>
      <x:c r="C4052" s="78" t="n">
        <x:v>1992.4</x:v>
      </x:c>
    </x:row>
    <x:row r="4053" ht="15" customHeight="1">
      <x:c r="A4053" s="80" t="n">
        <x:v>46107</x:v>
      </x:c>
      <x:c r="B4053" s="78" t="str">
        <x:v>RM-0156</x:v>
      </x:c>
      <x:c r="C4053" s="78" t="n">
        <x:v>2411.8</x:v>
      </x:c>
    </x:row>
    <x:row r="4054" ht="15" customHeight="1">
      <x:c r="A4054" s="80" t="n">
        <x:v>46100</x:v>
      </x:c>
      <x:c r="B4054" s="78" t="str">
        <x:v>RM-0156</x:v>
      </x:c>
      <x:c r="C4054" s="78" t="n">
        <x:v>2466.9</x:v>
      </x:c>
    </x:row>
    <x:row r="4055" ht="15" customHeight="1">
      <x:c r="A4055" s="80" t="n">
        <x:v>46093</x:v>
      </x:c>
      <x:c r="B4055" s="78" t="str">
        <x:v>RM-0156</x:v>
      </x:c>
      <x:c r="C4055" s="78" t="n">
        <x:v>1800.1</x:v>
      </x:c>
    </x:row>
    <x:row r="4056" ht="15" customHeight="1">
      <x:c r="A4056" s="80" t="n">
        <x:v>46086</x:v>
      </x:c>
      <x:c r="B4056" s="78" t="str">
        <x:v>RM-0156</x:v>
      </x:c>
      <x:c r="C4056" s="78" t="n">
        <x:v>1858.2</x:v>
      </x:c>
    </x:row>
    <x:row r="4057" ht="15" customHeight="1">
      <x:c r="A4057" s="80" t="n">
        <x:v>46079</x:v>
      </x:c>
      <x:c r="B4057" s="78" t="str">
        <x:v>RM-0156</x:v>
      </x:c>
      <x:c r="C4057" s="78" t="n">
        <x:v>2679.2</x:v>
      </x:c>
    </x:row>
    <x:row r="4058" ht="15" customHeight="1">
      <x:c r="A4058" s="80" t="n">
        <x:v>46254</x:v>
      </x:c>
      <x:c r="B4058" s="78" t="str">
        <x:v>RM-0157</x:v>
      </x:c>
      <x:c r="C4058" s="78" t="n">
        <x:v>1165.2</x:v>
      </x:c>
    </x:row>
    <x:row r="4059" ht="15" customHeight="1">
      <x:c r="A4059" s="80" t="n">
        <x:v>46247</x:v>
      </x:c>
      <x:c r="B4059" s="78" t="str">
        <x:v>RM-0157</x:v>
      </x:c>
      <x:c r="C4059" s="78" t="n">
        <x:v>1580.2</x:v>
      </x:c>
    </x:row>
    <x:row r="4060" ht="15" customHeight="1">
      <x:c r="A4060" s="80" t="n">
        <x:v>46240</x:v>
      </x:c>
      <x:c r="B4060" s="78" t="str">
        <x:v>RM-0157</x:v>
      </x:c>
      <x:c r="C4060" s="78" t="n">
        <x:v>1818.2</x:v>
      </x:c>
    </x:row>
    <x:row r="4061" ht="15" customHeight="1">
      <x:c r="A4061" s="80" t="n">
        <x:v>46233</x:v>
      </x:c>
      <x:c r="B4061" s="78" t="str">
        <x:v>RM-0157</x:v>
      </x:c>
      <x:c r="C4061" s="78" t="n">
        <x:v>1334.7</x:v>
      </x:c>
    </x:row>
    <x:row r="4062" ht="15" customHeight="1">
      <x:c r="A4062" s="80" t="n">
        <x:v>46226</x:v>
      </x:c>
      <x:c r="B4062" s="78" t="str">
        <x:v>RM-0157</x:v>
      </x:c>
      <x:c r="C4062" s="78" t="n">
        <x:v>1664.7</x:v>
      </x:c>
    </x:row>
    <x:row r="4063" ht="15" customHeight="1">
      <x:c r="A4063" s="80" t="n">
        <x:v>46219</x:v>
      </x:c>
      <x:c r="B4063" s="78" t="str">
        <x:v>RM-0157</x:v>
      </x:c>
      <x:c r="C4063" s="78" t="n">
        <x:v>1469.5</x:v>
      </x:c>
    </x:row>
    <x:row r="4064" ht="15" customHeight="1">
      <x:c r="A4064" s="80" t="n">
        <x:v>46212</x:v>
      </x:c>
      <x:c r="B4064" s="78" t="str">
        <x:v>RM-0157</x:v>
      </x:c>
      <x:c r="C4064" s="78" t="n">
        <x:v>1503.7</x:v>
      </x:c>
    </x:row>
    <x:row r="4065" ht="15" customHeight="1">
      <x:c r="A4065" s="80" t="n">
        <x:v>46205</x:v>
      </x:c>
      <x:c r="B4065" s="78" t="str">
        <x:v>RM-0157</x:v>
      </x:c>
      <x:c r="C4065" s="78" t="n">
        <x:v>1121.7</x:v>
      </x:c>
    </x:row>
    <x:row r="4066" ht="15" customHeight="1">
      <x:c r="A4066" s="80" t="n">
        <x:v>46198</x:v>
      </x:c>
      <x:c r="B4066" s="78" t="str">
        <x:v>RM-0157</x:v>
      </x:c>
      <x:c r="C4066" s="78" t="n">
        <x:v>1800.1</x:v>
      </x:c>
    </x:row>
    <x:row r="4067" ht="15" customHeight="1">
      <x:c r="A4067" s="80" t="n">
        <x:v>46191</x:v>
      </x:c>
      <x:c r="B4067" s="78" t="str">
        <x:v>RM-0157</x:v>
      </x:c>
      <x:c r="C4067" s="78" t="n">
        <x:v>1904.1</x:v>
      </x:c>
    </x:row>
    <x:row r="4068" ht="15" customHeight="1">
      <x:c r="A4068" s="80" t="n">
        <x:v>46184</x:v>
      </x:c>
      <x:c r="B4068" s="78" t="str">
        <x:v>RM-0157</x:v>
      </x:c>
      <x:c r="C4068" s="78" t="n">
        <x:v>1306.9</x:v>
      </x:c>
    </x:row>
    <x:row r="4069" ht="15" customHeight="1">
      <x:c r="A4069" s="80" t="n">
        <x:v>46177</x:v>
      </x:c>
      <x:c r="B4069" s="78" t="str">
        <x:v>RM-0157</x:v>
      </x:c>
      <x:c r="C4069" s="78" t="n">
        <x:v>1330.3</x:v>
      </x:c>
    </x:row>
    <x:row r="4070" ht="15" customHeight="1">
      <x:c r="A4070" s="80" t="n">
        <x:v>46170</x:v>
      </x:c>
      <x:c r="B4070" s="78" t="str">
        <x:v>RM-0157</x:v>
      </x:c>
      <x:c r="C4070" s="78" t="n">
        <x:v>1544.4</x:v>
      </x:c>
    </x:row>
    <x:row r="4071" ht="15" customHeight="1">
      <x:c r="A4071" s="80" t="n">
        <x:v>46163</x:v>
      </x:c>
      <x:c r="B4071" s="78" t="str">
        <x:v>RM-0157</x:v>
      </x:c>
      <x:c r="C4071" s="78" t="n">
        <x:v>1990.7</x:v>
      </x:c>
    </x:row>
    <x:row r="4072" ht="15" customHeight="1">
      <x:c r="A4072" s="80" t="n">
        <x:v>46156</x:v>
      </x:c>
      <x:c r="B4072" s="78" t="str">
        <x:v>RM-0157</x:v>
      </x:c>
      <x:c r="C4072" s="78" t="n">
        <x:v>2209.8</x:v>
      </x:c>
    </x:row>
    <x:row r="4073" ht="15" customHeight="1">
      <x:c r="A4073" s="80" t="n">
        <x:v>46149</x:v>
      </x:c>
      <x:c r="B4073" s="78" t="str">
        <x:v>RM-0157</x:v>
      </x:c>
      <x:c r="C4073" s="78" t="n">
        <x:v>1961.9</x:v>
      </x:c>
    </x:row>
    <x:row r="4074" ht="15" customHeight="1">
      <x:c r="A4074" s="80" t="n">
        <x:v>46142</x:v>
      </x:c>
      <x:c r="B4074" s="78" t="str">
        <x:v>RM-0157</x:v>
      </x:c>
      <x:c r="C4074" s="78" t="n">
        <x:v>1923.8</x:v>
      </x:c>
    </x:row>
    <x:row r="4075" ht="15" customHeight="1">
      <x:c r="A4075" s="80" t="n">
        <x:v>46135</x:v>
      </x:c>
      <x:c r="B4075" s="78" t="str">
        <x:v>RM-0157</x:v>
      </x:c>
      <x:c r="C4075" s="78" t="n">
        <x:v>1235.4</x:v>
      </x:c>
    </x:row>
    <x:row r="4076" ht="15" customHeight="1">
      <x:c r="A4076" s="80" t="n">
        <x:v>46128</x:v>
      </x:c>
      <x:c r="B4076" s="78" t="str">
        <x:v>RM-0157</x:v>
      </x:c>
      <x:c r="C4076" s="78" t="n">
        <x:v>1813</x:v>
      </x:c>
    </x:row>
    <x:row r="4077" ht="15" customHeight="1">
      <x:c r="A4077" s="80" t="n">
        <x:v>46121</x:v>
      </x:c>
      <x:c r="B4077" s="78" t="str">
        <x:v>RM-0157</x:v>
      </x:c>
      <x:c r="C4077" s="78" t="n">
        <x:v>2261.9</x:v>
      </x:c>
    </x:row>
    <x:row r="4078" ht="15" customHeight="1">
      <x:c r="A4078" s="80" t="n">
        <x:v>46114</x:v>
      </x:c>
      <x:c r="B4078" s="78" t="str">
        <x:v>RM-0157</x:v>
      </x:c>
      <x:c r="C4078" s="78" t="n">
        <x:v>1966.6</x:v>
      </x:c>
    </x:row>
    <x:row r="4079" ht="15" customHeight="1">
      <x:c r="A4079" s="80" t="n">
        <x:v>46107</x:v>
      </x:c>
      <x:c r="B4079" s="78" t="str">
        <x:v>RM-0157</x:v>
      </x:c>
      <x:c r="C4079" s="78" t="n">
        <x:v>2235.8</x:v>
      </x:c>
    </x:row>
    <x:row r="4080" ht="15" customHeight="1">
      <x:c r="A4080" s="80" t="n">
        <x:v>46100</x:v>
      </x:c>
      <x:c r="B4080" s="78" t="str">
        <x:v>RM-0157</x:v>
      </x:c>
      <x:c r="C4080" s="78" t="n">
        <x:v>1654.9</x:v>
      </x:c>
    </x:row>
    <x:row r="4081" ht="15" customHeight="1">
      <x:c r="A4081" s="80" t="n">
        <x:v>46093</x:v>
      </x:c>
      <x:c r="B4081" s="78" t="str">
        <x:v>RM-0157</x:v>
      </x:c>
      <x:c r="C4081" s="78" t="n">
        <x:v>2075.1</x:v>
      </x:c>
    </x:row>
    <x:row r="4082" ht="15" customHeight="1">
      <x:c r="A4082" s="80" t="n">
        <x:v>46086</x:v>
      </x:c>
      <x:c r="B4082" s="78" t="str">
        <x:v>RM-0157</x:v>
      </x:c>
      <x:c r="C4082" s="78" t="n">
        <x:v>1503.6</x:v>
      </x:c>
    </x:row>
    <x:row r="4083" ht="15" customHeight="1">
      <x:c r="A4083" s="80" t="n">
        <x:v>46079</x:v>
      </x:c>
      <x:c r="B4083" s="78" t="str">
        <x:v>RM-0157</x:v>
      </x:c>
      <x:c r="C4083" s="78" t="n">
        <x:v>1456</x:v>
      </x:c>
    </x:row>
    <x:row r="4084" ht="15" customHeight="1">
      <x:c r="A4084" s="80" t="n">
        <x:v>46254</x:v>
      </x:c>
      <x:c r="B4084" s="78" t="str">
        <x:v>RM-0158</x:v>
      </x:c>
      <x:c r="C4084" s="78" t="n">
        <x:v>401.7</x:v>
      </x:c>
    </x:row>
    <x:row r="4085" ht="15" customHeight="1">
      <x:c r="A4085" s="80" t="n">
        <x:v>46247</x:v>
      </x:c>
      <x:c r="B4085" s="78" t="str">
        <x:v>RM-0158</x:v>
      </x:c>
      <x:c r="C4085" s="78" t="n">
        <x:v>493.9</x:v>
      </x:c>
    </x:row>
    <x:row r="4086" ht="15" customHeight="1">
      <x:c r="A4086" s="80" t="n">
        <x:v>46240</x:v>
      </x:c>
      <x:c r="B4086" s="78" t="str">
        <x:v>RM-0158</x:v>
      </x:c>
      <x:c r="C4086" s="78" t="n">
        <x:v>492.1</x:v>
      </x:c>
    </x:row>
    <x:row r="4087" ht="15" customHeight="1">
      <x:c r="A4087" s="80" t="n">
        <x:v>46233</x:v>
      </x:c>
      <x:c r="B4087" s="78" t="str">
        <x:v>RM-0158</x:v>
      </x:c>
      <x:c r="C4087" s="78" t="n">
        <x:v>619.2</x:v>
      </x:c>
    </x:row>
    <x:row r="4088" ht="15" customHeight="1">
      <x:c r="A4088" s="80" t="n">
        <x:v>46226</x:v>
      </x:c>
      <x:c r="B4088" s="78" t="str">
        <x:v>RM-0158</x:v>
      </x:c>
      <x:c r="C4088" s="78" t="n">
        <x:v>461.1</x:v>
      </x:c>
    </x:row>
    <x:row r="4089" ht="15" customHeight="1">
      <x:c r="A4089" s="80" t="n">
        <x:v>46219</x:v>
      </x:c>
      <x:c r="B4089" s="78" t="str">
        <x:v>RM-0158</x:v>
      </x:c>
      <x:c r="C4089" s="78" t="n">
        <x:v>471</x:v>
      </x:c>
    </x:row>
    <x:row r="4090" ht="15" customHeight="1">
      <x:c r="A4090" s="80" t="n">
        <x:v>46212</x:v>
      </x:c>
      <x:c r="B4090" s="78" t="str">
        <x:v>RM-0158</x:v>
      </x:c>
      <x:c r="C4090" s="78" t="n">
        <x:v>442.8</x:v>
      </x:c>
    </x:row>
    <x:row r="4091" ht="15" customHeight="1">
      <x:c r="A4091" s="80" t="n">
        <x:v>46205</x:v>
      </x:c>
      <x:c r="B4091" s="78" t="str">
        <x:v>RM-0158</x:v>
      </x:c>
      <x:c r="C4091" s="78" t="n">
        <x:v>605.5</x:v>
      </x:c>
    </x:row>
    <x:row r="4092" ht="15" customHeight="1">
      <x:c r="A4092" s="80" t="n">
        <x:v>46198</x:v>
      </x:c>
      <x:c r="B4092" s="78" t="str">
        <x:v>RM-0158</x:v>
      </x:c>
      <x:c r="C4092" s="78" t="n">
        <x:v>514.8</x:v>
      </x:c>
    </x:row>
    <x:row r="4093" ht="15" customHeight="1">
      <x:c r="A4093" s="80" t="n">
        <x:v>46191</x:v>
      </x:c>
      <x:c r="B4093" s="78" t="str">
        <x:v>RM-0158</x:v>
      </x:c>
      <x:c r="C4093" s="78" t="n">
        <x:v>497.2</x:v>
      </x:c>
    </x:row>
    <x:row r="4094" ht="15" customHeight="1">
      <x:c r="A4094" s="80" t="n">
        <x:v>46184</x:v>
      </x:c>
      <x:c r="B4094" s="78" t="str">
        <x:v>RM-0158</x:v>
      </x:c>
      <x:c r="C4094" s="78" t="n">
        <x:v>623.3</x:v>
      </x:c>
    </x:row>
    <x:row r="4095" ht="15" customHeight="1">
      <x:c r="A4095" s="80" t="n">
        <x:v>46177</x:v>
      </x:c>
      <x:c r="B4095" s="78" t="str">
        <x:v>RM-0158</x:v>
      </x:c>
      <x:c r="C4095" s="78" t="n">
        <x:v>636.6</x:v>
      </x:c>
    </x:row>
    <x:row r="4096" ht="15" customHeight="1">
      <x:c r="A4096" s="80" t="n">
        <x:v>46170</x:v>
      </x:c>
      <x:c r="B4096" s="78" t="str">
        <x:v>RM-0158</x:v>
      </x:c>
      <x:c r="C4096" s="78" t="n">
        <x:v>576.7</x:v>
      </x:c>
    </x:row>
    <x:row r="4097" ht="15" customHeight="1">
      <x:c r="A4097" s="80" t="n">
        <x:v>46163</x:v>
      </x:c>
      <x:c r="B4097" s="78" t="str">
        <x:v>RM-0158</x:v>
      </x:c>
      <x:c r="C4097" s="78" t="n">
        <x:v>637.5</x:v>
      </x:c>
    </x:row>
    <x:row r="4098" ht="15" customHeight="1">
      <x:c r="A4098" s="80" t="n">
        <x:v>46156</x:v>
      </x:c>
      <x:c r="B4098" s="78" t="str">
        <x:v>RM-0158</x:v>
      </x:c>
      <x:c r="C4098" s="78" t="n">
        <x:v>747.6</x:v>
      </x:c>
    </x:row>
    <x:row r="4099" ht="15" customHeight="1">
      <x:c r="A4099" s="80" t="n">
        <x:v>46149</x:v>
      </x:c>
      <x:c r="B4099" s="78" t="str">
        <x:v>RM-0158</x:v>
      </x:c>
      <x:c r="C4099" s="78" t="n">
        <x:v>745.9</x:v>
      </x:c>
    </x:row>
    <x:row r="4100" ht="15" customHeight="1">
      <x:c r="A4100" s="80" t="n">
        <x:v>46142</x:v>
      </x:c>
      <x:c r="B4100" s="78" t="str">
        <x:v>RM-0158</x:v>
      </x:c>
      <x:c r="C4100" s="78" t="n">
        <x:v>694.7</x:v>
      </x:c>
    </x:row>
    <x:row r="4101" ht="15" customHeight="1">
      <x:c r="A4101" s="80" t="n">
        <x:v>46135</x:v>
      </x:c>
      <x:c r="B4101" s="78" t="str">
        <x:v>RM-0158</x:v>
      </x:c>
      <x:c r="C4101" s="78" t="n">
        <x:v>838.4</x:v>
      </x:c>
    </x:row>
    <x:row r="4102" ht="15" customHeight="1">
      <x:c r="A4102" s="80" t="n">
        <x:v>46128</x:v>
      </x:c>
      <x:c r="B4102" s="78" t="str">
        <x:v>RM-0158</x:v>
      </x:c>
      <x:c r="C4102" s="78" t="n">
        <x:v>769.3</x:v>
      </x:c>
    </x:row>
    <x:row r="4103" ht="15" customHeight="1">
      <x:c r="A4103" s="80" t="n">
        <x:v>46121</x:v>
      </x:c>
      <x:c r="B4103" s="78" t="str">
        <x:v>RM-0158</x:v>
      </x:c>
      <x:c r="C4103" s="78" t="n">
        <x:v>666.1</x:v>
      </x:c>
    </x:row>
    <x:row r="4104" ht="15" customHeight="1">
      <x:c r="A4104" s="80" t="n">
        <x:v>46114</x:v>
      </x:c>
      <x:c r="B4104" s="78" t="str">
        <x:v>RM-0158</x:v>
      </x:c>
      <x:c r="C4104" s="78" t="n">
        <x:v>725.1</x:v>
      </x:c>
    </x:row>
    <x:row r="4105" ht="15" customHeight="1">
      <x:c r="A4105" s="80" t="n">
        <x:v>46107</x:v>
      </x:c>
      <x:c r="B4105" s="78" t="str">
        <x:v>RM-0158</x:v>
      </x:c>
      <x:c r="C4105" s="78" t="n">
        <x:v>532.8</x:v>
      </x:c>
    </x:row>
    <x:row r="4106" ht="15" customHeight="1">
      <x:c r="A4106" s="80" t="n">
        <x:v>46100</x:v>
      </x:c>
      <x:c r="B4106" s="78" t="str">
        <x:v>RM-0158</x:v>
      </x:c>
      <x:c r="C4106" s="78" t="n">
        <x:v>777.9</x:v>
      </x:c>
    </x:row>
    <x:row r="4107" ht="15" customHeight="1">
      <x:c r="A4107" s="80" t="n">
        <x:v>46093</x:v>
      </x:c>
      <x:c r="B4107" s="78" t="str">
        <x:v>RM-0158</x:v>
      </x:c>
      <x:c r="C4107" s="78" t="n">
        <x:v>480.9</x:v>
      </x:c>
    </x:row>
    <x:row r="4108" ht="15" customHeight="1">
      <x:c r="A4108" s="80" t="n">
        <x:v>46086</x:v>
      </x:c>
      <x:c r="B4108" s="78" t="str">
        <x:v>RM-0158</x:v>
      </x:c>
      <x:c r="C4108" s="78" t="n">
        <x:v>583.7</x:v>
      </x:c>
    </x:row>
    <x:row r="4109" ht="15" customHeight="1">
      <x:c r="A4109" s="80" t="n">
        <x:v>46079</x:v>
      </x:c>
      <x:c r="B4109" s="78" t="str">
        <x:v>RM-0158</x:v>
      </x:c>
      <x:c r="C4109" s="78" t="n">
        <x:v>713.5</x:v>
      </x:c>
    </x:row>
    <x:row r="4110" ht="15" customHeight="1">
      <x:c r="A4110" s="80" t="n">
        <x:v>46254</x:v>
      </x:c>
      <x:c r="B4110" s="78" t="str">
        <x:v>RM-0159</x:v>
      </x:c>
      <x:c r="C4110" s="78" t="n">
        <x:v>1030.2</x:v>
      </x:c>
    </x:row>
    <x:row r="4111" ht="15" customHeight="1">
      <x:c r="A4111" s="80" t="n">
        <x:v>46247</x:v>
      </x:c>
      <x:c r="B4111" s="78" t="str">
        <x:v>RM-0159</x:v>
      </x:c>
      <x:c r="C4111" s="78" t="n">
        <x:v>712.2</x:v>
      </x:c>
    </x:row>
    <x:row r="4112" ht="15" customHeight="1">
      <x:c r="A4112" s="80" t="n">
        <x:v>46240</x:v>
      </x:c>
      <x:c r="B4112" s="78" t="str">
        <x:v>RM-0159</x:v>
      </x:c>
      <x:c r="C4112" s="78" t="n">
        <x:v>680.7</x:v>
      </x:c>
    </x:row>
    <x:row r="4113" ht="15" customHeight="1">
      <x:c r="A4113" s="80" t="n">
        <x:v>46233</x:v>
      </x:c>
      <x:c r="B4113" s="78" t="str">
        <x:v>RM-0159</x:v>
      </x:c>
      <x:c r="C4113" s="78" t="n">
        <x:v>792.7</x:v>
      </x:c>
    </x:row>
    <x:row r="4114" ht="15" customHeight="1">
      <x:c r="A4114" s="80" t="n">
        <x:v>46226</x:v>
      </x:c>
      <x:c r="B4114" s="78" t="str">
        <x:v>RM-0159</x:v>
      </x:c>
      <x:c r="C4114" s="78" t="n">
        <x:v>919.6</x:v>
      </x:c>
    </x:row>
    <x:row r="4115" ht="15" customHeight="1">
      <x:c r="A4115" s="80" t="n">
        <x:v>46219</x:v>
      </x:c>
      <x:c r="B4115" s="78" t="str">
        <x:v>RM-0159</x:v>
      </x:c>
      <x:c r="C4115" s="78" t="n">
        <x:v>803.5</x:v>
      </x:c>
    </x:row>
    <x:row r="4116" ht="15" customHeight="1">
      <x:c r="A4116" s="80" t="n">
        <x:v>46212</x:v>
      </x:c>
      <x:c r="B4116" s="78" t="str">
        <x:v>RM-0159</x:v>
      </x:c>
      <x:c r="C4116" s="78" t="n">
        <x:v>1116</x:v>
      </x:c>
    </x:row>
    <x:row r="4117" ht="15" customHeight="1">
      <x:c r="A4117" s="80" t="n">
        <x:v>46205</x:v>
      </x:c>
      <x:c r="B4117" s="78" t="str">
        <x:v>RM-0159</x:v>
      </x:c>
      <x:c r="C4117" s="78" t="n">
        <x:v>735.5</x:v>
      </x:c>
    </x:row>
    <x:row r="4118" ht="15" customHeight="1">
      <x:c r="A4118" s="80" t="n">
        <x:v>46198</x:v>
      </x:c>
      <x:c r="B4118" s="78" t="str">
        <x:v>RM-0159</x:v>
      </x:c>
      <x:c r="C4118" s="78" t="n">
        <x:v>749.9</x:v>
      </x:c>
    </x:row>
    <x:row r="4119" ht="15" customHeight="1">
      <x:c r="A4119" s="80" t="n">
        <x:v>46191</x:v>
      </x:c>
      <x:c r="B4119" s="78" t="str">
        <x:v>RM-0159</x:v>
      </x:c>
      <x:c r="C4119" s="78" t="n">
        <x:v>1251.5</x:v>
      </x:c>
    </x:row>
    <x:row r="4120" ht="15" customHeight="1">
      <x:c r="A4120" s="80" t="n">
        <x:v>46184</x:v>
      </x:c>
      <x:c r="B4120" s="78" t="str">
        <x:v>RM-0159</x:v>
      </x:c>
      <x:c r="C4120" s="78" t="n">
        <x:v>736</x:v>
      </x:c>
    </x:row>
    <x:row r="4121" ht="15" customHeight="1">
      <x:c r="A4121" s="80" t="n">
        <x:v>46177</x:v>
      </x:c>
      <x:c r="B4121" s="78" t="str">
        <x:v>RM-0159</x:v>
      </x:c>
      <x:c r="C4121" s="78" t="n">
        <x:v>1170</x:v>
      </x:c>
    </x:row>
    <x:row r="4122" ht="15" customHeight="1">
      <x:c r="A4122" s="80" t="n">
        <x:v>46170</x:v>
      </x:c>
      <x:c r="B4122" s="78" t="str">
        <x:v>RM-0159</x:v>
      </x:c>
      <x:c r="C4122" s="78" t="n">
        <x:v>1038.9</x:v>
      </x:c>
    </x:row>
    <x:row r="4123" ht="15" customHeight="1">
      <x:c r="A4123" s="80" t="n">
        <x:v>46163</x:v>
      </x:c>
      <x:c r="B4123" s="78" t="str">
        <x:v>RM-0159</x:v>
      </x:c>
      <x:c r="C4123" s="78" t="n">
        <x:v>832.9</x:v>
      </x:c>
    </x:row>
    <x:row r="4124" ht="15" customHeight="1">
      <x:c r="A4124" s="80" t="n">
        <x:v>46156</x:v>
      </x:c>
      <x:c r="B4124" s="78" t="str">
        <x:v>RM-0159</x:v>
      </x:c>
      <x:c r="C4124" s="78" t="n">
        <x:v>1314.8</x:v>
      </x:c>
    </x:row>
    <x:row r="4125" ht="15" customHeight="1">
      <x:c r="A4125" s="80" t="n">
        <x:v>46149</x:v>
      </x:c>
      <x:c r="B4125" s="78" t="str">
        <x:v>RM-0159</x:v>
      </x:c>
      <x:c r="C4125" s="78" t="n">
        <x:v>1343.7</x:v>
      </x:c>
    </x:row>
    <x:row r="4126" ht="15" customHeight="1">
      <x:c r="A4126" s="80" t="n">
        <x:v>46142</x:v>
      </x:c>
      <x:c r="B4126" s="78" t="str">
        <x:v>RM-0159</x:v>
      </x:c>
      <x:c r="C4126" s="78" t="n">
        <x:v>1167.7</x:v>
      </x:c>
    </x:row>
    <x:row r="4127" ht="15" customHeight="1">
      <x:c r="A4127" s="80" t="n">
        <x:v>46135</x:v>
      </x:c>
      <x:c r="B4127" s="78" t="str">
        <x:v>RM-0159</x:v>
      </x:c>
      <x:c r="C4127" s="78" t="n">
        <x:v>1058.7</x:v>
      </x:c>
    </x:row>
    <x:row r="4128" ht="15" customHeight="1">
      <x:c r="A4128" s="80" t="n">
        <x:v>46128</x:v>
      </x:c>
      <x:c r="B4128" s="78" t="str">
        <x:v>RM-0159</x:v>
      </x:c>
      <x:c r="C4128" s="78" t="n">
        <x:v>1109.6</x:v>
      </x:c>
    </x:row>
    <x:row r="4129" ht="15" customHeight="1">
      <x:c r="A4129" s="80" t="n">
        <x:v>46121</x:v>
      </x:c>
      <x:c r="B4129" s="78" t="str">
        <x:v>RM-0159</x:v>
      </x:c>
      <x:c r="C4129" s="78" t="n">
        <x:v>1175.6</x:v>
      </x:c>
    </x:row>
    <x:row r="4130" ht="15" customHeight="1">
      <x:c r="A4130" s="80" t="n">
        <x:v>46114</x:v>
      </x:c>
      <x:c r="B4130" s="78" t="str">
        <x:v>RM-0159</x:v>
      </x:c>
      <x:c r="C4130" s="78" t="n">
        <x:v>1048.3</x:v>
      </x:c>
    </x:row>
    <x:row r="4131" ht="15" customHeight="1">
      <x:c r="A4131" s="80" t="n">
        <x:v>46107</x:v>
      </x:c>
      <x:c r="B4131" s="78" t="str">
        <x:v>RM-0159</x:v>
      </x:c>
      <x:c r="C4131" s="78" t="n">
        <x:v>1030.9</x:v>
      </x:c>
    </x:row>
    <x:row r="4132" ht="15" customHeight="1">
      <x:c r="A4132" s="80" t="n">
        <x:v>46100</x:v>
      </x:c>
      <x:c r="B4132" s="78" t="str">
        <x:v>RM-0159</x:v>
      </x:c>
      <x:c r="C4132" s="78" t="n">
        <x:v>1304</x:v>
      </x:c>
    </x:row>
    <x:row r="4133" ht="15" customHeight="1">
      <x:c r="A4133" s="80" t="n">
        <x:v>46093</x:v>
      </x:c>
      <x:c r="B4133" s="78" t="str">
        <x:v>RM-0159</x:v>
      </x:c>
      <x:c r="C4133" s="78" t="n">
        <x:v>1193.7</x:v>
      </x:c>
    </x:row>
    <x:row r="4134" ht="15" customHeight="1">
      <x:c r="A4134" s="80" t="n">
        <x:v>46086</x:v>
      </x:c>
      <x:c r="B4134" s="78" t="str">
        <x:v>RM-0159</x:v>
      </x:c>
      <x:c r="C4134" s="78" t="n">
        <x:v>930.5</x:v>
      </x:c>
    </x:row>
    <x:row r="4135" ht="15" customHeight="1">
      <x:c r="A4135" s="80" t="n">
        <x:v>46079</x:v>
      </x:c>
      <x:c r="B4135" s="78" t="str">
        <x:v>RM-0159</x:v>
      </x:c>
      <x:c r="C4135" s="78" t="n">
        <x:v>1091.9</x:v>
      </x:c>
    </x:row>
    <x:row r="4136" ht="15" customHeight="1">
      <x:c r="A4136" s="80" t="n">
        <x:v>46254</x:v>
      </x:c>
      <x:c r="B4136" s="78" t="str">
        <x:v>RM-0160</x:v>
      </x:c>
      <x:c r="C4136" s="78" t="n">
        <x:v>1170.2</x:v>
      </x:c>
    </x:row>
    <x:row r="4137" ht="15" customHeight="1">
      <x:c r="A4137" s="80" t="n">
        <x:v>46247</x:v>
      </x:c>
      <x:c r="B4137" s="78" t="str">
        <x:v>RM-0160</x:v>
      </x:c>
      <x:c r="C4137" s="78" t="n">
        <x:v>1303.4</x:v>
      </x:c>
    </x:row>
    <x:row r="4138" ht="15" customHeight="1">
      <x:c r="A4138" s="80" t="n">
        <x:v>46240</x:v>
      </x:c>
      <x:c r="B4138" s="78" t="str">
        <x:v>RM-0160</x:v>
      </x:c>
      <x:c r="C4138" s="78" t="n">
        <x:v>1179.5</x:v>
      </x:c>
    </x:row>
    <x:row r="4139" ht="15" customHeight="1">
      <x:c r="A4139" s="80" t="n">
        <x:v>46233</x:v>
      </x:c>
      <x:c r="B4139" s="78" t="str">
        <x:v>RM-0160</x:v>
      </x:c>
      <x:c r="C4139" s="78" t="n">
        <x:v>1567.7</x:v>
      </x:c>
    </x:row>
    <x:row r="4140" ht="15" customHeight="1">
      <x:c r="A4140" s="80" t="n">
        <x:v>46226</x:v>
      </x:c>
      <x:c r="B4140" s="78" t="str">
        <x:v>RM-0160</x:v>
      </x:c>
      <x:c r="C4140" s="78" t="n">
        <x:v>1418.6</x:v>
      </x:c>
    </x:row>
    <x:row r="4141" ht="15" customHeight="1">
      <x:c r="A4141" s="80" t="n">
        <x:v>46219</x:v>
      </x:c>
      <x:c r="B4141" s="78" t="str">
        <x:v>RM-0160</x:v>
      </x:c>
      <x:c r="C4141" s="78" t="n">
        <x:v>1901.3</x:v>
      </x:c>
    </x:row>
    <x:row r="4142" ht="15" customHeight="1">
      <x:c r="A4142" s="80" t="n">
        <x:v>46212</x:v>
      </x:c>
      <x:c r="B4142" s="78" t="str">
        <x:v>RM-0160</x:v>
      </x:c>
      <x:c r="C4142" s="78" t="n">
        <x:v>1229.5</x:v>
      </x:c>
    </x:row>
    <x:row r="4143" ht="15" customHeight="1">
      <x:c r="A4143" s="80" t="n">
        <x:v>46205</x:v>
      </x:c>
      <x:c r="B4143" s="78" t="str">
        <x:v>RM-0160</x:v>
      </x:c>
      <x:c r="C4143" s="78" t="n">
        <x:v>1498.7</x:v>
      </x:c>
    </x:row>
    <x:row r="4144" ht="15" customHeight="1">
      <x:c r="A4144" s="80" t="n">
        <x:v>46198</x:v>
      </x:c>
      <x:c r="B4144" s="78" t="str">
        <x:v>RM-0160</x:v>
      </x:c>
      <x:c r="C4144" s="78" t="n">
        <x:v>1474.6</x:v>
      </x:c>
    </x:row>
    <x:row r="4145" ht="15" customHeight="1">
      <x:c r="A4145" s="80" t="n">
        <x:v>46191</x:v>
      </x:c>
      <x:c r="B4145" s="78" t="str">
        <x:v>RM-0160</x:v>
      </x:c>
      <x:c r="C4145" s="78" t="n">
        <x:v>2111.8</x:v>
      </x:c>
    </x:row>
    <x:row r="4146" ht="15" customHeight="1">
      <x:c r="A4146" s="80" t="n">
        <x:v>46184</x:v>
      </x:c>
      <x:c r="B4146" s="78" t="str">
        <x:v>RM-0160</x:v>
      </x:c>
      <x:c r="C4146" s="78" t="n">
        <x:v>1303.2</x:v>
      </x:c>
    </x:row>
    <x:row r="4147" ht="15" customHeight="1">
      <x:c r="A4147" s="80" t="n">
        <x:v>46177</x:v>
      </x:c>
      <x:c r="B4147" s="78" t="str">
        <x:v>RM-0160</x:v>
      </x:c>
      <x:c r="C4147" s="78" t="n">
        <x:v>2167.3</x:v>
      </x:c>
    </x:row>
    <x:row r="4148" ht="15" customHeight="1">
      <x:c r="A4148" s="80" t="n">
        <x:v>46170</x:v>
      </x:c>
      <x:c r="B4148" s="78" t="str">
        <x:v>RM-0160</x:v>
      </x:c>
      <x:c r="C4148" s="78" t="n">
        <x:v>1667</x:v>
      </x:c>
    </x:row>
    <x:row r="4149" ht="15" customHeight="1">
      <x:c r="A4149" s="80" t="n">
        <x:v>46163</x:v>
      </x:c>
      <x:c r="B4149" s="78" t="str">
        <x:v>RM-0160</x:v>
      </x:c>
      <x:c r="C4149" s="78" t="n">
        <x:v>1517.8</x:v>
      </x:c>
    </x:row>
    <x:row r="4150" ht="15" customHeight="1">
      <x:c r="A4150" s="80" t="n">
        <x:v>46156</x:v>
      </x:c>
      <x:c r="B4150" s="78" t="str">
        <x:v>RM-0160</x:v>
      </x:c>
      <x:c r="C4150" s="78" t="n">
        <x:v>1572.5</x:v>
      </x:c>
    </x:row>
    <x:row r="4151" ht="15" customHeight="1">
      <x:c r="A4151" s="80" t="n">
        <x:v>46149</x:v>
      </x:c>
      <x:c r="B4151" s="78" t="str">
        <x:v>RM-0160</x:v>
      </x:c>
      <x:c r="C4151" s="78" t="n">
        <x:v>1389.5</x:v>
      </x:c>
    </x:row>
    <x:row r="4152" ht="15" customHeight="1">
      <x:c r="A4152" s="80" t="n">
        <x:v>46142</x:v>
      </x:c>
      <x:c r="B4152" s="78" t="str">
        <x:v>RM-0160</x:v>
      </x:c>
      <x:c r="C4152" s="78" t="n">
        <x:v>1313.8</x:v>
      </x:c>
    </x:row>
    <x:row r="4153" ht="15" customHeight="1">
      <x:c r="A4153" s="80" t="n">
        <x:v>46135</x:v>
      </x:c>
      <x:c r="B4153" s="78" t="str">
        <x:v>RM-0160</x:v>
      </x:c>
      <x:c r="C4153" s="78" t="n">
        <x:v>2081.6</x:v>
      </x:c>
    </x:row>
    <x:row r="4154" ht="15" customHeight="1">
      <x:c r="A4154" s="80" t="n">
        <x:v>46128</x:v>
      </x:c>
      <x:c r="B4154" s="78" t="str">
        <x:v>RM-0160</x:v>
      </x:c>
      <x:c r="C4154" s="78" t="n">
        <x:v>1687.7</x:v>
      </x:c>
    </x:row>
    <x:row r="4155" ht="15" customHeight="1">
      <x:c r="A4155" s="80" t="n">
        <x:v>46121</x:v>
      </x:c>
      <x:c r="B4155" s="78" t="str">
        <x:v>RM-0160</x:v>
      </x:c>
      <x:c r="C4155" s="78" t="n">
        <x:v>2366.1</x:v>
      </x:c>
    </x:row>
    <x:row r="4156" ht="15" customHeight="1">
      <x:c r="A4156" s="80" t="n">
        <x:v>46114</x:v>
      </x:c>
      <x:c r="B4156" s="78" t="str">
        <x:v>RM-0160</x:v>
      </x:c>
      <x:c r="C4156" s="78" t="n">
        <x:v>2347.8</x:v>
      </x:c>
    </x:row>
    <x:row r="4157" ht="15" customHeight="1">
      <x:c r="A4157" s="80" t="n">
        <x:v>46107</x:v>
      </x:c>
      <x:c r="B4157" s="78" t="str">
        <x:v>RM-0160</x:v>
      </x:c>
      <x:c r="C4157" s="78" t="n">
        <x:v>1805.3</x:v>
      </x:c>
    </x:row>
    <x:row r="4158" ht="15" customHeight="1">
      <x:c r="A4158" s="80" t="n">
        <x:v>46100</x:v>
      </x:c>
      <x:c r="B4158" s="78" t="str">
        <x:v>RM-0160</x:v>
      </x:c>
      <x:c r="C4158" s="78" t="n">
        <x:v>2010.9</x:v>
      </x:c>
    </x:row>
    <x:row r="4159" ht="15" customHeight="1">
      <x:c r="A4159" s="80" t="n">
        <x:v>46093</x:v>
      </x:c>
      <x:c r="B4159" s="78" t="str">
        <x:v>RM-0160</x:v>
      </x:c>
      <x:c r="C4159" s="78" t="n">
        <x:v>1455.1</x:v>
      </x:c>
    </x:row>
    <x:row r="4160" ht="15" customHeight="1">
      <x:c r="A4160" s="80" t="n">
        <x:v>46086</x:v>
      </x:c>
      <x:c r="B4160" s="78" t="str">
        <x:v>RM-0160</x:v>
      </x:c>
      <x:c r="C4160" s="78" t="n">
        <x:v>2202.1</x:v>
      </x:c>
    </x:row>
    <x:row r="4161" ht="15" customHeight="1">
      <x:c r="A4161" s="80" t="n">
        <x:v>46079</x:v>
      </x:c>
      <x:c r="B4161" s="78" t="str">
        <x:v>RM-0160</x:v>
      </x:c>
      <x:c r="C4161" s="78" t="n">
        <x:v>1997.6</x:v>
      </x:c>
    </x:row>
    <x:row r="4162" ht="15" customHeight="1">
      <x:c r="A4162" s="80" t="n">
        <x:v>46254</x:v>
      </x:c>
      <x:c r="B4162" s="78" t="str">
        <x:v>RM-0161</x:v>
      </x:c>
      <x:c r="C4162" s="78" t="n">
        <x:v>419.5</x:v>
      </x:c>
    </x:row>
    <x:row r="4163" ht="15" customHeight="1">
      <x:c r="A4163" s="80" t="n">
        <x:v>46247</x:v>
      </x:c>
      <x:c r="B4163" s="78" t="str">
        <x:v>RM-0161</x:v>
      </x:c>
      <x:c r="C4163" s="78" t="n">
        <x:v>461</x:v>
      </x:c>
    </x:row>
    <x:row r="4164" ht="15" customHeight="1">
      <x:c r="A4164" s="80" t="n">
        <x:v>46240</x:v>
      </x:c>
      <x:c r="B4164" s="78" t="str">
        <x:v>RM-0161</x:v>
      </x:c>
      <x:c r="C4164" s="78" t="n">
        <x:v>335</x:v>
      </x:c>
    </x:row>
    <x:row r="4165" ht="15" customHeight="1">
      <x:c r="A4165" s="80" t="n">
        <x:v>46233</x:v>
      </x:c>
      <x:c r="B4165" s="78" t="str">
        <x:v>RM-0161</x:v>
      </x:c>
      <x:c r="C4165" s="78" t="n">
        <x:v>526.9</x:v>
      </x:c>
    </x:row>
    <x:row r="4166" ht="15" customHeight="1">
      <x:c r="A4166" s="80" t="n">
        <x:v>46226</x:v>
      </x:c>
      <x:c r="B4166" s="78" t="str">
        <x:v>RM-0161</x:v>
      </x:c>
      <x:c r="C4166" s="78" t="n">
        <x:v>626.1</x:v>
      </x:c>
    </x:row>
    <x:row r="4167" ht="15" customHeight="1">
      <x:c r="A4167" s="80" t="n">
        <x:v>46219</x:v>
      </x:c>
      <x:c r="B4167" s="78" t="str">
        <x:v>RM-0161</x:v>
      </x:c>
      <x:c r="C4167" s="78" t="n">
        <x:v>514.1</x:v>
      </x:c>
    </x:row>
    <x:row r="4168" ht="15" customHeight="1">
      <x:c r="A4168" s="80" t="n">
        <x:v>46212</x:v>
      </x:c>
      <x:c r="B4168" s="78" t="str">
        <x:v>RM-0161</x:v>
      </x:c>
      <x:c r="C4168" s="78" t="n">
        <x:v>578.3</x:v>
      </x:c>
    </x:row>
    <x:row r="4169" ht="15" customHeight="1">
      <x:c r="A4169" s="80" t="n">
        <x:v>46205</x:v>
      </x:c>
      <x:c r="B4169" s="78" t="str">
        <x:v>RM-0161</x:v>
      </x:c>
      <x:c r="C4169" s="78" t="n">
        <x:v>628</x:v>
      </x:c>
    </x:row>
    <x:row r="4170" ht="15" customHeight="1">
      <x:c r="A4170" s="80" t="n">
        <x:v>46198</x:v>
      </x:c>
      <x:c r="B4170" s="78" t="str">
        <x:v>RM-0161</x:v>
      </x:c>
      <x:c r="C4170" s="78" t="n">
        <x:v>485.1</x:v>
      </x:c>
    </x:row>
    <x:row r="4171" ht="15" customHeight="1">
      <x:c r="A4171" s="80" t="n">
        <x:v>46191</x:v>
      </x:c>
      <x:c r="B4171" s="78" t="str">
        <x:v>RM-0161</x:v>
      </x:c>
      <x:c r="C4171" s="78" t="n">
        <x:v>580</x:v>
      </x:c>
    </x:row>
    <x:row r="4172" ht="15" customHeight="1">
      <x:c r="A4172" s="80" t="n">
        <x:v>46184</x:v>
      </x:c>
      <x:c r="B4172" s="78" t="str">
        <x:v>RM-0161</x:v>
      </x:c>
      <x:c r="C4172" s="78" t="n">
        <x:v>616.9</x:v>
      </x:c>
    </x:row>
    <x:row r="4173" ht="15" customHeight="1">
      <x:c r="A4173" s="80" t="n">
        <x:v>46177</x:v>
      </x:c>
      <x:c r="B4173" s="78" t="str">
        <x:v>RM-0161</x:v>
      </x:c>
      <x:c r="C4173" s="78" t="n">
        <x:v>505.3</x:v>
      </x:c>
    </x:row>
    <x:row r="4174" ht="15" customHeight="1">
      <x:c r="A4174" s="80" t="n">
        <x:v>46170</x:v>
      </x:c>
      <x:c r="B4174" s="78" t="str">
        <x:v>RM-0161</x:v>
      </x:c>
      <x:c r="C4174" s="78" t="n">
        <x:v>440.8</x:v>
      </x:c>
    </x:row>
    <x:row r="4175" ht="15" customHeight="1">
      <x:c r="A4175" s="80" t="n">
        <x:v>46163</x:v>
      </x:c>
      <x:c r="B4175" s="78" t="str">
        <x:v>RM-0161</x:v>
      </x:c>
      <x:c r="C4175" s="78" t="n">
        <x:v>441.2</x:v>
      </x:c>
    </x:row>
    <x:row r="4176" ht="15" customHeight="1">
      <x:c r="A4176" s="80" t="n">
        <x:v>46156</x:v>
      </x:c>
      <x:c r="B4176" s="78" t="str">
        <x:v>RM-0161</x:v>
      </x:c>
      <x:c r="C4176" s="78" t="n">
        <x:v>586.5</x:v>
      </x:c>
    </x:row>
    <x:row r="4177" ht="15" customHeight="1">
      <x:c r="A4177" s="80" t="n">
        <x:v>46149</x:v>
      </x:c>
      <x:c r="B4177" s="78" t="str">
        <x:v>RM-0161</x:v>
      </x:c>
      <x:c r="C4177" s="78" t="n">
        <x:v>493.8</x:v>
      </x:c>
    </x:row>
    <x:row r="4178" ht="15" customHeight="1">
      <x:c r="A4178" s="80" t="n">
        <x:v>46142</x:v>
      </x:c>
      <x:c r="B4178" s="78" t="str">
        <x:v>RM-0161</x:v>
      </x:c>
      <x:c r="C4178" s="78" t="n">
        <x:v>460.8</x:v>
      </x:c>
    </x:row>
    <x:row r="4179" ht="15" customHeight="1">
      <x:c r="A4179" s="80" t="n">
        <x:v>46135</x:v>
      </x:c>
      <x:c r="B4179" s="78" t="str">
        <x:v>RM-0161</x:v>
      </x:c>
      <x:c r="C4179" s="78" t="n">
        <x:v>492.1</x:v>
      </x:c>
    </x:row>
    <x:row r="4180" ht="15" customHeight="1">
      <x:c r="A4180" s="80" t="n">
        <x:v>46128</x:v>
      </x:c>
      <x:c r="B4180" s="78" t="str">
        <x:v>RM-0161</x:v>
      </x:c>
      <x:c r="C4180" s="78" t="n">
        <x:v>534.5</x:v>
      </x:c>
    </x:row>
    <x:row r="4181" ht="15" customHeight="1">
      <x:c r="A4181" s="80" t="n">
        <x:v>46121</x:v>
      </x:c>
      <x:c r="B4181" s="78" t="str">
        <x:v>RM-0161</x:v>
      </x:c>
      <x:c r="C4181" s="78" t="n">
        <x:v>441</x:v>
      </x:c>
    </x:row>
    <x:row r="4182" ht="15" customHeight="1">
      <x:c r="A4182" s="80" t="n">
        <x:v>46114</x:v>
      </x:c>
      <x:c r="B4182" s="78" t="str">
        <x:v>RM-0161</x:v>
      </x:c>
      <x:c r="C4182" s="78" t="n">
        <x:v>609.6</x:v>
      </x:c>
    </x:row>
    <x:row r="4183" ht="15" customHeight="1">
      <x:c r="A4183" s="80" t="n">
        <x:v>46107</x:v>
      </x:c>
      <x:c r="B4183" s="78" t="str">
        <x:v>RM-0161</x:v>
      </x:c>
      <x:c r="C4183" s="78" t="n">
        <x:v>706.3</x:v>
      </x:c>
    </x:row>
    <x:row r="4184" ht="15" customHeight="1">
      <x:c r="A4184" s="80" t="n">
        <x:v>46100</x:v>
      </x:c>
      <x:c r="B4184" s="78" t="str">
        <x:v>RM-0161</x:v>
      </x:c>
      <x:c r="C4184" s="78" t="n">
        <x:v>420.6</x:v>
      </x:c>
    </x:row>
    <x:row r="4185" ht="15" customHeight="1">
      <x:c r="A4185" s="80" t="n">
        <x:v>46093</x:v>
      </x:c>
      <x:c r="B4185" s="78" t="str">
        <x:v>RM-0161</x:v>
      </x:c>
      <x:c r="C4185" s="78" t="n">
        <x:v>666.5</x:v>
      </x:c>
    </x:row>
    <x:row r="4186" ht="15" customHeight="1">
      <x:c r="A4186" s="80" t="n">
        <x:v>46086</x:v>
      </x:c>
      <x:c r="B4186" s="78" t="str">
        <x:v>RM-0161</x:v>
      </x:c>
      <x:c r="C4186" s="78" t="n">
        <x:v>520.8</x:v>
      </x:c>
    </x:row>
    <x:row r="4187" ht="15" customHeight="1">
      <x:c r="A4187" s="80" t="n">
        <x:v>46079</x:v>
      </x:c>
      <x:c r="B4187" s="78" t="str">
        <x:v>RM-0161</x:v>
      </x:c>
      <x:c r="C4187" s="78" t="n">
        <x:v>415.9</x:v>
      </x:c>
    </x:row>
    <x:row r="4188" ht="15" customHeight="1">
      <x:c r="A4188" s="80" t="n">
        <x:v>46254</x:v>
      </x:c>
      <x:c r="B4188" s="78" t="str">
        <x:v>RM-0162</x:v>
      </x:c>
      <x:c r="C4188" s="78" t="n">
        <x:v>1297.2</x:v>
      </x:c>
    </x:row>
    <x:row r="4189" ht="15" customHeight="1">
      <x:c r="A4189" s="80" t="n">
        <x:v>46247</x:v>
      </x:c>
      <x:c r="B4189" s="78" t="str">
        <x:v>RM-0162</x:v>
      </x:c>
      <x:c r="C4189" s="78" t="n">
        <x:v>1427.3</x:v>
      </x:c>
    </x:row>
    <x:row r="4190" ht="15" customHeight="1">
      <x:c r="A4190" s="80" t="n">
        <x:v>46240</x:v>
      </x:c>
      <x:c r="B4190" s="78" t="str">
        <x:v>RM-0162</x:v>
      </x:c>
      <x:c r="C4190" s="78" t="n">
        <x:v>1141.8</x:v>
      </x:c>
    </x:row>
    <x:row r="4191" ht="15" customHeight="1">
      <x:c r="A4191" s="80" t="n">
        <x:v>46233</x:v>
      </x:c>
      <x:c r="B4191" s="78" t="str">
        <x:v>RM-0162</x:v>
      </x:c>
      <x:c r="C4191" s="78" t="n">
        <x:v>927.7</x:v>
      </x:c>
    </x:row>
    <x:row r="4192" ht="15" customHeight="1">
      <x:c r="A4192" s="80" t="n">
        <x:v>46226</x:v>
      </x:c>
      <x:c r="B4192" s="78" t="str">
        <x:v>RM-0162</x:v>
      </x:c>
      <x:c r="C4192" s="78" t="n">
        <x:v>1499.4</x:v>
      </x:c>
    </x:row>
    <x:row r="4193" ht="15" customHeight="1">
      <x:c r="A4193" s="80" t="n">
        <x:v>46219</x:v>
      </x:c>
      <x:c r="B4193" s="78" t="str">
        <x:v>RM-0162</x:v>
      </x:c>
      <x:c r="C4193" s="78" t="n">
        <x:v>1075</x:v>
      </x:c>
    </x:row>
    <x:row r="4194" ht="15" customHeight="1">
      <x:c r="A4194" s="80" t="n">
        <x:v>46212</x:v>
      </x:c>
      <x:c r="B4194" s="78" t="str">
        <x:v>RM-0162</x:v>
      </x:c>
      <x:c r="C4194" s="78" t="n">
        <x:v>877.1</x:v>
      </x:c>
    </x:row>
    <x:row r="4195" ht="15" customHeight="1">
      <x:c r="A4195" s="80" t="n">
        <x:v>46205</x:v>
      </x:c>
      <x:c r="B4195" s="78" t="str">
        <x:v>RM-0162</x:v>
      </x:c>
      <x:c r="C4195" s="78" t="n">
        <x:v>1449.7</x:v>
      </x:c>
    </x:row>
    <x:row r="4196" ht="15" customHeight="1">
      <x:c r="A4196" s="80" t="n">
        <x:v>46198</x:v>
      </x:c>
      <x:c r="B4196" s="78" t="str">
        <x:v>RM-0162</x:v>
      </x:c>
      <x:c r="C4196" s="78" t="n">
        <x:v>1206</x:v>
      </x:c>
    </x:row>
    <x:row r="4197" ht="15" customHeight="1">
      <x:c r="A4197" s="80" t="n">
        <x:v>46191</x:v>
      </x:c>
      <x:c r="B4197" s="78" t="str">
        <x:v>RM-0162</x:v>
      </x:c>
      <x:c r="C4197" s="78" t="n">
        <x:v>1134.9</x:v>
      </x:c>
    </x:row>
    <x:row r="4198" ht="15" customHeight="1">
      <x:c r="A4198" s="80" t="n">
        <x:v>46184</x:v>
      </x:c>
      <x:c r="B4198" s="78" t="str">
        <x:v>RM-0162</x:v>
      </x:c>
      <x:c r="C4198" s="78" t="n">
        <x:v>1644.9</x:v>
      </x:c>
    </x:row>
    <x:row r="4199" ht="15" customHeight="1">
      <x:c r="A4199" s="80" t="n">
        <x:v>46177</x:v>
      </x:c>
      <x:c r="B4199" s="78" t="str">
        <x:v>RM-0162</x:v>
      </x:c>
      <x:c r="C4199" s="78" t="n">
        <x:v>990.2</x:v>
      </x:c>
    </x:row>
    <x:row r="4200" ht="15" customHeight="1">
      <x:c r="A4200" s="80" t="n">
        <x:v>46170</x:v>
      </x:c>
      <x:c r="B4200" s="78" t="str">
        <x:v>RM-0162</x:v>
      </x:c>
      <x:c r="C4200" s="78" t="n">
        <x:v>1424</x:v>
      </x:c>
    </x:row>
    <x:row r="4201" ht="15" customHeight="1">
      <x:c r="A4201" s="80" t="n">
        <x:v>46163</x:v>
      </x:c>
      <x:c r="B4201" s="78" t="str">
        <x:v>RM-0162</x:v>
      </x:c>
      <x:c r="C4201" s="78" t="n">
        <x:v>1242.3</x:v>
      </x:c>
    </x:row>
    <x:row r="4202" ht="15" customHeight="1">
      <x:c r="A4202" s="80" t="n">
        <x:v>46156</x:v>
      </x:c>
      <x:c r="B4202" s="78" t="str">
        <x:v>RM-0162</x:v>
      </x:c>
      <x:c r="C4202" s="78" t="n">
        <x:v>1035</x:v>
      </x:c>
    </x:row>
    <x:row r="4203" ht="15" customHeight="1">
      <x:c r="A4203" s="80" t="n">
        <x:v>46149</x:v>
      </x:c>
      <x:c r="B4203" s="78" t="str">
        <x:v>RM-0162</x:v>
      </x:c>
      <x:c r="C4203" s="78" t="n">
        <x:v>1150.4</x:v>
      </x:c>
    </x:row>
    <x:row r="4204" ht="15" customHeight="1">
      <x:c r="A4204" s="80" t="n">
        <x:v>46142</x:v>
      </x:c>
      <x:c r="B4204" s="78" t="str">
        <x:v>RM-0162</x:v>
      </x:c>
      <x:c r="C4204" s="78" t="n">
        <x:v>1037.4</x:v>
      </x:c>
    </x:row>
    <x:row r="4205" ht="15" customHeight="1">
      <x:c r="A4205" s="80" t="n">
        <x:v>46135</x:v>
      </x:c>
      <x:c r="B4205" s="78" t="str">
        <x:v>RM-0162</x:v>
      </x:c>
      <x:c r="C4205" s="78" t="n">
        <x:v>1137.1</x:v>
      </x:c>
    </x:row>
    <x:row r="4206" ht="15" customHeight="1">
      <x:c r="A4206" s="80" t="n">
        <x:v>46128</x:v>
      </x:c>
      <x:c r="B4206" s="78" t="str">
        <x:v>RM-0162</x:v>
      </x:c>
      <x:c r="C4206" s="78" t="n">
        <x:v>1235.6</x:v>
      </x:c>
    </x:row>
    <x:row r="4207" ht="15" customHeight="1">
      <x:c r="A4207" s="80" t="n">
        <x:v>46121</x:v>
      </x:c>
      <x:c r="B4207" s="78" t="str">
        <x:v>RM-0162</x:v>
      </x:c>
      <x:c r="C4207" s="78" t="n">
        <x:v>1417.6</x:v>
      </x:c>
    </x:row>
    <x:row r="4208" ht="15" customHeight="1">
      <x:c r="A4208" s="80" t="n">
        <x:v>46114</x:v>
      </x:c>
      <x:c r="B4208" s="78" t="str">
        <x:v>RM-0162</x:v>
      </x:c>
      <x:c r="C4208" s="78" t="n">
        <x:v>1353.2</x:v>
      </x:c>
    </x:row>
    <x:row r="4209" ht="15" customHeight="1">
      <x:c r="A4209" s="80" t="n">
        <x:v>46107</x:v>
      </x:c>
      <x:c r="B4209" s="78" t="str">
        <x:v>RM-0162</x:v>
      </x:c>
      <x:c r="C4209" s="78" t="n">
        <x:v>1245.8</x:v>
      </x:c>
    </x:row>
    <x:row r="4210" ht="15" customHeight="1">
      <x:c r="A4210" s="80" t="n">
        <x:v>46100</x:v>
      </x:c>
      <x:c r="B4210" s="78" t="str">
        <x:v>RM-0162</x:v>
      </x:c>
      <x:c r="C4210" s="78" t="n">
        <x:v>1196.2</x:v>
      </x:c>
    </x:row>
    <x:row r="4211" ht="15" customHeight="1">
      <x:c r="A4211" s="80" t="n">
        <x:v>46093</x:v>
      </x:c>
      <x:c r="B4211" s="78" t="str">
        <x:v>RM-0162</x:v>
      </x:c>
      <x:c r="C4211" s="78" t="n">
        <x:v>1065</x:v>
      </x:c>
    </x:row>
    <x:row r="4212" ht="15" customHeight="1">
      <x:c r="A4212" s="80" t="n">
        <x:v>46086</x:v>
      </x:c>
      <x:c r="B4212" s="78" t="str">
        <x:v>RM-0162</x:v>
      </x:c>
      <x:c r="C4212" s="78" t="n">
        <x:v>1029.3</x:v>
      </x:c>
    </x:row>
    <x:row r="4213" ht="15" customHeight="1">
      <x:c r="A4213" s="80" t="n">
        <x:v>46079</x:v>
      </x:c>
      <x:c r="B4213" s="78" t="str">
        <x:v>RM-0162</x:v>
      </x:c>
      <x:c r="C4213" s="78" t="n">
        <x:v>1475.8</x:v>
      </x:c>
    </x:row>
    <x:row r="4214" ht="15" customHeight="1">
      <x:c r="A4214" s="80" t="n">
        <x:v>46254</x:v>
      </x:c>
      <x:c r="B4214" s="78" t="str">
        <x:v>RM-0163</x:v>
      </x:c>
      <x:c r="C4214" s="78" t="n">
        <x:v>336.9</x:v>
      </x:c>
    </x:row>
    <x:row r="4215" ht="15" customHeight="1">
      <x:c r="A4215" s="80" t="n">
        <x:v>46247</x:v>
      </x:c>
      <x:c r="B4215" s="78" t="str">
        <x:v>RM-0163</x:v>
      </x:c>
      <x:c r="C4215" s="78" t="n">
        <x:v>384.9</x:v>
      </x:c>
    </x:row>
    <x:row r="4216" ht="15" customHeight="1">
      <x:c r="A4216" s="80" t="n">
        <x:v>46240</x:v>
      </x:c>
      <x:c r="B4216" s="78" t="str">
        <x:v>RM-0163</x:v>
      </x:c>
      <x:c r="C4216" s="78" t="n">
        <x:v>561</x:v>
      </x:c>
    </x:row>
    <x:row r="4217" ht="15" customHeight="1">
      <x:c r="A4217" s="80" t="n">
        <x:v>46233</x:v>
      </x:c>
      <x:c r="B4217" s="78" t="str">
        <x:v>RM-0163</x:v>
      </x:c>
      <x:c r="C4217" s="78" t="n">
        <x:v>582.1</x:v>
      </x:c>
    </x:row>
    <x:row r="4218" ht="15" customHeight="1">
      <x:c r="A4218" s="80" t="n">
        <x:v>46226</x:v>
      </x:c>
      <x:c r="B4218" s="78" t="str">
        <x:v>RM-0163</x:v>
      </x:c>
      <x:c r="C4218" s="78" t="n">
        <x:v>576.7</x:v>
      </x:c>
    </x:row>
    <x:row r="4219" ht="15" customHeight="1">
      <x:c r="A4219" s="80" t="n">
        <x:v>46219</x:v>
      </x:c>
      <x:c r="B4219" s="78" t="str">
        <x:v>RM-0163</x:v>
      </x:c>
      <x:c r="C4219" s="78" t="n">
        <x:v>380.7</x:v>
      </x:c>
    </x:row>
    <x:row r="4220" ht="15" customHeight="1">
      <x:c r="A4220" s="80" t="n">
        <x:v>46212</x:v>
      </x:c>
      <x:c r="B4220" s="78" t="str">
        <x:v>RM-0163</x:v>
      </x:c>
      <x:c r="C4220" s="78" t="n">
        <x:v>529.6</x:v>
      </x:c>
    </x:row>
    <x:row r="4221" ht="15" customHeight="1">
      <x:c r="A4221" s="80" t="n">
        <x:v>46205</x:v>
      </x:c>
      <x:c r="B4221" s="78" t="str">
        <x:v>RM-0163</x:v>
      </x:c>
      <x:c r="C4221" s="78" t="n">
        <x:v>602</x:v>
      </x:c>
    </x:row>
    <x:row r="4222" ht="15" customHeight="1">
      <x:c r="A4222" s="80" t="n">
        <x:v>46198</x:v>
      </x:c>
      <x:c r="B4222" s="78" t="str">
        <x:v>RM-0163</x:v>
      </x:c>
      <x:c r="C4222" s="78" t="n">
        <x:v>399.1</x:v>
      </x:c>
    </x:row>
    <x:row r="4223" ht="15" customHeight="1">
      <x:c r="A4223" s="80" t="n">
        <x:v>46191</x:v>
      </x:c>
      <x:c r="B4223" s="78" t="str">
        <x:v>RM-0163</x:v>
      </x:c>
      <x:c r="C4223" s="78" t="n">
        <x:v>374.9</x:v>
      </x:c>
    </x:row>
    <x:row r="4224" ht="15" customHeight="1">
      <x:c r="A4224" s="80" t="n">
        <x:v>46184</x:v>
      </x:c>
      <x:c r="B4224" s="78" t="str">
        <x:v>RM-0163</x:v>
      </x:c>
      <x:c r="C4224" s="78" t="n">
        <x:v>666.1</x:v>
      </x:c>
    </x:row>
    <x:row r="4225" ht="15" customHeight="1">
      <x:c r="A4225" s="80" t="n">
        <x:v>46177</x:v>
      </x:c>
      <x:c r="B4225" s="78" t="str">
        <x:v>RM-0163</x:v>
      </x:c>
      <x:c r="C4225" s="78" t="n">
        <x:v>658.8</x:v>
      </x:c>
    </x:row>
    <x:row r="4226" ht="15" customHeight="1">
      <x:c r="A4226" s="80" t="n">
        <x:v>46170</x:v>
      </x:c>
      <x:c r="B4226" s="78" t="str">
        <x:v>RM-0163</x:v>
      </x:c>
      <x:c r="C4226" s="78" t="n">
        <x:v>613.3</x:v>
      </x:c>
    </x:row>
    <x:row r="4227" ht="15" customHeight="1">
      <x:c r="A4227" s="80" t="n">
        <x:v>46163</x:v>
      </x:c>
      <x:c r="B4227" s="78" t="str">
        <x:v>RM-0163</x:v>
      </x:c>
      <x:c r="C4227" s="78" t="n">
        <x:v>674.6</x:v>
      </x:c>
    </x:row>
    <x:row r="4228" ht="15" customHeight="1">
      <x:c r="A4228" s="80" t="n">
        <x:v>46156</x:v>
      </x:c>
      <x:c r="B4228" s="78" t="str">
        <x:v>RM-0163</x:v>
      </x:c>
      <x:c r="C4228" s="78" t="n">
        <x:v>502.7</x:v>
      </x:c>
    </x:row>
    <x:row r="4229" ht="15" customHeight="1">
      <x:c r="A4229" s="80" t="n">
        <x:v>46149</x:v>
      </x:c>
      <x:c r="B4229" s="78" t="str">
        <x:v>RM-0163</x:v>
      </x:c>
      <x:c r="C4229" s="78" t="n">
        <x:v>488.6</x:v>
      </x:c>
    </x:row>
    <x:row r="4230" ht="15" customHeight="1">
      <x:c r="A4230" s="80" t="n">
        <x:v>46142</x:v>
      </x:c>
      <x:c r="B4230" s="78" t="str">
        <x:v>RM-0163</x:v>
      </x:c>
      <x:c r="C4230" s="78" t="n">
        <x:v>568.1</x:v>
      </x:c>
    </x:row>
    <x:row r="4231" ht="15" customHeight="1">
      <x:c r="A4231" s="80" t="n">
        <x:v>46135</x:v>
      </x:c>
      <x:c r="B4231" s="78" t="str">
        <x:v>RM-0163</x:v>
      </x:c>
      <x:c r="C4231" s="78" t="n">
        <x:v>724.2</x:v>
      </x:c>
    </x:row>
    <x:row r="4232" ht="15" customHeight="1">
      <x:c r="A4232" s="80" t="n">
        <x:v>46128</x:v>
      </x:c>
      <x:c r="B4232" s="78" t="str">
        <x:v>RM-0163</x:v>
      </x:c>
      <x:c r="C4232" s="78" t="n">
        <x:v>503.9</x:v>
      </x:c>
    </x:row>
    <x:row r="4233" ht="15" customHeight="1">
      <x:c r="A4233" s="80" t="n">
        <x:v>46121</x:v>
      </x:c>
      <x:c r="B4233" s="78" t="str">
        <x:v>RM-0163</x:v>
      </x:c>
      <x:c r="C4233" s="78" t="n">
        <x:v>495.7</x:v>
      </x:c>
    </x:row>
    <x:row r="4234" ht="15" customHeight="1">
      <x:c r="A4234" s="80" t="n">
        <x:v>46114</x:v>
      </x:c>
      <x:c r="B4234" s="78" t="str">
        <x:v>RM-0163</x:v>
      </x:c>
      <x:c r="C4234" s="78" t="n">
        <x:v>505.5</x:v>
      </x:c>
    </x:row>
    <x:row r="4235" ht="15" customHeight="1">
      <x:c r="A4235" s="80" t="n">
        <x:v>46107</x:v>
      </x:c>
      <x:c r="B4235" s="78" t="str">
        <x:v>RM-0163</x:v>
      </x:c>
      <x:c r="C4235" s="78" t="n">
        <x:v>444.2</x:v>
      </x:c>
    </x:row>
    <x:row r="4236" ht="15" customHeight="1">
      <x:c r="A4236" s="80" t="n">
        <x:v>46100</x:v>
      </x:c>
      <x:c r="B4236" s="78" t="str">
        <x:v>RM-0163</x:v>
      </x:c>
      <x:c r="C4236" s="78" t="n">
        <x:v>584.5</x:v>
      </x:c>
    </x:row>
    <x:row r="4237" ht="15" customHeight="1">
      <x:c r="A4237" s="80" t="n">
        <x:v>46093</x:v>
      </x:c>
      <x:c r="B4237" s="78" t="str">
        <x:v>RM-0163</x:v>
      </x:c>
      <x:c r="C4237" s="78" t="n">
        <x:v>704.7</x:v>
      </x:c>
    </x:row>
    <x:row r="4238" ht="15" customHeight="1">
      <x:c r="A4238" s="80" t="n">
        <x:v>46086</x:v>
      </x:c>
      <x:c r="B4238" s="78" t="str">
        <x:v>RM-0163</x:v>
      </x:c>
      <x:c r="C4238" s="78" t="n">
        <x:v>446.6</x:v>
      </x:c>
    </x:row>
    <x:row r="4239" ht="15" customHeight="1">
      <x:c r="A4239" s="80" t="n">
        <x:v>46079</x:v>
      </x:c>
      <x:c r="B4239" s="78" t="str">
        <x:v>RM-0163</x:v>
      </x:c>
      <x:c r="C4239" s="78" t="n">
        <x:v>643.5</x:v>
      </x:c>
    </x:row>
    <x:row r="4240" ht="15" customHeight="1">
      <x:c r="A4240" s="80" t="n">
        <x:v>46254</x:v>
      </x:c>
      <x:c r="B4240" s="78" t="str">
        <x:v>RM-0164</x:v>
      </x:c>
      <x:c r="C4240" s="78" t="n">
        <x:v>320.6</x:v>
      </x:c>
    </x:row>
    <x:row r="4241" ht="15" customHeight="1">
      <x:c r="A4241" s="80" t="n">
        <x:v>46247</x:v>
      </x:c>
      <x:c r="B4241" s="78" t="str">
        <x:v>RM-0164</x:v>
      </x:c>
      <x:c r="C4241" s="78" t="n">
        <x:v>351.4</x:v>
      </x:c>
    </x:row>
    <x:row r="4242" ht="15" customHeight="1">
      <x:c r="A4242" s="80" t="n">
        <x:v>46240</x:v>
      </x:c>
      <x:c r="B4242" s="78" t="str">
        <x:v>RM-0164</x:v>
      </x:c>
      <x:c r="C4242" s="78" t="n">
        <x:v>338.6</x:v>
      </x:c>
    </x:row>
    <x:row r="4243" ht="15" customHeight="1">
      <x:c r="A4243" s="80" t="n">
        <x:v>46233</x:v>
      </x:c>
      <x:c r="B4243" s="78" t="str">
        <x:v>RM-0164</x:v>
      </x:c>
      <x:c r="C4243" s="78" t="n">
        <x:v>355.2</x:v>
      </x:c>
    </x:row>
    <x:row r="4244" ht="15" customHeight="1">
      <x:c r="A4244" s="80" t="n">
        <x:v>46226</x:v>
      </x:c>
      <x:c r="B4244" s="78" t="str">
        <x:v>RM-0164</x:v>
      </x:c>
      <x:c r="C4244" s="78" t="n">
        <x:v>268.4</x:v>
      </x:c>
    </x:row>
    <x:row r="4245" ht="15" customHeight="1">
      <x:c r="A4245" s="80" t="n">
        <x:v>46219</x:v>
      </x:c>
      <x:c r="B4245" s="78" t="str">
        <x:v>RM-0164</x:v>
      </x:c>
      <x:c r="C4245" s="78" t="n">
        <x:v>279.4</x:v>
      </x:c>
    </x:row>
    <x:row r="4246" ht="15" customHeight="1">
      <x:c r="A4246" s="80" t="n">
        <x:v>46212</x:v>
      </x:c>
      <x:c r="B4246" s="78" t="str">
        <x:v>RM-0164</x:v>
      </x:c>
      <x:c r="C4246" s="78" t="n">
        <x:v>364.2</x:v>
      </x:c>
    </x:row>
    <x:row r="4247" ht="15" customHeight="1">
      <x:c r="A4247" s="80" t="n">
        <x:v>46205</x:v>
      </x:c>
      <x:c r="B4247" s="78" t="str">
        <x:v>RM-0164</x:v>
      </x:c>
      <x:c r="C4247" s="78" t="n">
        <x:v>245.1</x:v>
      </x:c>
    </x:row>
    <x:row r="4248" ht="15" customHeight="1">
      <x:c r="A4248" s="80" t="n">
        <x:v>46198</x:v>
      </x:c>
      <x:c r="B4248" s="78" t="str">
        <x:v>RM-0164</x:v>
      </x:c>
      <x:c r="C4248" s="78" t="n">
        <x:v>328.2</x:v>
      </x:c>
    </x:row>
    <x:row r="4249" ht="15" customHeight="1">
      <x:c r="A4249" s="80" t="n">
        <x:v>46191</x:v>
      </x:c>
      <x:c r="B4249" s="78" t="str">
        <x:v>RM-0164</x:v>
      </x:c>
      <x:c r="C4249" s="78" t="n">
        <x:v>378.8</x:v>
      </x:c>
    </x:row>
    <x:row r="4250" ht="15" customHeight="1">
      <x:c r="A4250" s="80" t="n">
        <x:v>46184</x:v>
      </x:c>
      <x:c r="B4250" s="78" t="str">
        <x:v>RM-0164</x:v>
      </x:c>
      <x:c r="C4250" s="78" t="n">
        <x:v>383.9</x:v>
      </x:c>
    </x:row>
    <x:row r="4251" ht="15" customHeight="1">
      <x:c r="A4251" s="80" t="n">
        <x:v>46177</x:v>
      </x:c>
      <x:c r="B4251" s="78" t="str">
        <x:v>RM-0164</x:v>
      </x:c>
      <x:c r="C4251" s="78" t="n">
        <x:v>353.3</x:v>
      </x:c>
    </x:row>
    <x:row r="4252" ht="15" customHeight="1">
      <x:c r="A4252" s="80" t="n">
        <x:v>46170</x:v>
      </x:c>
      <x:c r="B4252" s="78" t="str">
        <x:v>RM-0164</x:v>
      </x:c>
      <x:c r="C4252" s="78" t="n">
        <x:v>475</x:v>
      </x:c>
    </x:row>
    <x:row r="4253" ht="15" customHeight="1">
      <x:c r="A4253" s="80" t="n">
        <x:v>46163</x:v>
      </x:c>
      <x:c r="B4253" s="78" t="str">
        <x:v>RM-0164</x:v>
      </x:c>
      <x:c r="C4253" s="78" t="n">
        <x:v>484.3</x:v>
      </x:c>
    </x:row>
    <x:row r="4254" ht="15" customHeight="1">
      <x:c r="A4254" s="80" t="n">
        <x:v>46156</x:v>
      </x:c>
      <x:c r="B4254" s="78" t="str">
        <x:v>RM-0164</x:v>
      </x:c>
      <x:c r="C4254" s="78" t="n">
        <x:v>469.8</x:v>
      </x:c>
    </x:row>
    <x:row r="4255" ht="15" customHeight="1">
      <x:c r="A4255" s="80" t="n">
        <x:v>46149</x:v>
      </x:c>
      <x:c r="B4255" s="78" t="str">
        <x:v>RM-0164</x:v>
      </x:c>
      <x:c r="C4255" s="78" t="n">
        <x:v>337.3</x:v>
      </x:c>
    </x:row>
    <x:row r="4256" ht="15" customHeight="1">
      <x:c r="A4256" s="80" t="n">
        <x:v>46142</x:v>
      </x:c>
      <x:c r="B4256" s="78" t="str">
        <x:v>RM-0164</x:v>
      </x:c>
      <x:c r="C4256" s="78" t="n">
        <x:v>438.7</x:v>
      </x:c>
    </x:row>
    <x:row r="4257" ht="15" customHeight="1">
      <x:c r="A4257" s="80" t="n">
        <x:v>46135</x:v>
      </x:c>
      <x:c r="B4257" s="78" t="str">
        <x:v>RM-0164</x:v>
      </x:c>
      <x:c r="C4257" s="78" t="n">
        <x:v>372.5</x:v>
      </x:c>
    </x:row>
    <x:row r="4258" ht="15" customHeight="1">
      <x:c r="A4258" s="80" t="n">
        <x:v>46128</x:v>
      </x:c>
      <x:c r="B4258" s="78" t="str">
        <x:v>RM-0164</x:v>
      </x:c>
      <x:c r="C4258" s="78" t="n">
        <x:v>383.8</x:v>
      </x:c>
    </x:row>
    <x:row r="4259" ht="15" customHeight="1">
      <x:c r="A4259" s="80" t="n">
        <x:v>46121</x:v>
      </x:c>
      <x:c r="B4259" s="78" t="str">
        <x:v>RM-0164</x:v>
      </x:c>
      <x:c r="C4259" s="78" t="n">
        <x:v>319.1</x:v>
      </x:c>
    </x:row>
    <x:row r="4260" ht="15" customHeight="1">
      <x:c r="A4260" s="80" t="n">
        <x:v>46114</x:v>
      </x:c>
      <x:c r="B4260" s="78" t="str">
        <x:v>RM-0164</x:v>
      </x:c>
      <x:c r="C4260" s="78" t="n">
        <x:v>502.2</x:v>
      </x:c>
    </x:row>
    <x:row r="4261" ht="15" customHeight="1">
      <x:c r="A4261" s="80" t="n">
        <x:v>46107</x:v>
      </x:c>
      <x:c r="B4261" s="78" t="str">
        <x:v>RM-0164</x:v>
      </x:c>
      <x:c r="C4261" s="78" t="n">
        <x:v>467.6</x:v>
      </x:c>
    </x:row>
    <x:row r="4262" ht="15" customHeight="1">
      <x:c r="A4262" s="80" t="n">
        <x:v>46100</x:v>
      </x:c>
      <x:c r="B4262" s="78" t="str">
        <x:v>RM-0164</x:v>
      </x:c>
      <x:c r="C4262" s="78" t="n">
        <x:v>303.5</x:v>
      </x:c>
    </x:row>
    <x:row r="4263" ht="15" customHeight="1">
      <x:c r="A4263" s="80" t="n">
        <x:v>46093</x:v>
      </x:c>
      <x:c r="B4263" s="78" t="str">
        <x:v>RM-0164</x:v>
      </x:c>
      <x:c r="C4263" s="78" t="n">
        <x:v>348.9</x:v>
      </x:c>
    </x:row>
    <x:row r="4264" ht="15" customHeight="1">
      <x:c r="A4264" s="80" t="n">
        <x:v>46086</x:v>
      </x:c>
      <x:c r="B4264" s="78" t="str">
        <x:v>RM-0164</x:v>
      </x:c>
      <x:c r="C4264" s="78" t="n">
        <x:v>431.2</x:v>
      </x:c>
    </x:row>
    <x:row r="4265" ht="15" customHeight="1">
      <x:c r="A4265" s="80" t="n">
        <x:v>46079</x:v>
      </x:c>
      <x:c r="B4265" s="78" t="str">
        <x:v>RM-0164</x:v>
      </x:c>
      <x:c r="C4265" s="78" t="n">
        <x:v>414.1</x:v>
      </x:c>
    </x:row>
    <x:row r="4266" ht="15" customHeight="1">
      <x:c r="A4266" s="80" t="n">
        <x:v>46254</x:v>
      </x:c>
      <x:c r="B4266" s="78" t="str">
        <x:v>RM-0165</x:v>
      </x:c>
      <x:c r="C4266" s="78" t="n">
        <x:v>964.6</x:v>
      </x:c>
    </x:row>
    <x:row r="4267" ht="15" customHeight="1">
      <x:c r="A4267" s="80" t="n">
        <x:v>46247</x:v>
      </x:c>
      <x:c r="B4267" s="78" t="str">
        <x:v>RM-0165</x:v>
      </x:c>
      <x:c r="C4267" s="78" t="n">
        <x:v>1236.1</x:v>
      </x:c>
    </x:row>
    <x:row r="4268" ht="15" customHeight="1">
      <x:c r="A4268" s="80" t="n">
        <x:v>46240</x:v>
      </x:c>
      <x:c r="B4268" s="78" t="str">
        <x:v>RM-0165</x:v>
      </x:c>
      <x:c r="C4268" s="78" t="n">
        <x:v>1276.8</x:v>
      </x:c>
    </x:row>
    <x:row r="4269" ht="15" customHeight="1">
      <x:c r="A4269" s="80" t="n">
        <x:v>46233</x:v>
      </x:c>
      <x:c r="B4269" s="78" t="str">
        <x:v>RM-0165</x:v>
      </x:c>
      <x:c r="C4269" s="78" t="n">
        <x:v>934.2</x:v>
      </x:c>
    </x:row>
    <x:row r="4270" ht="15" customHeight="1">
      <x:c r="A4270" s="80" t="n">
        <x:v>46226</x:v>
      </x:c>
      <x:c r="B4270" s="78" t="str">
        <x:v>RM-0165</x:v>
      </x:c>
      <x:c r="C4270" s="78" t="n">
        <x:v>999.7</x:v>
      </x:c>
    </x:row>
    <x:row r="4271" ht="15" customHeight="1">
      <x:c r="A4271" s="80" t="n">
        <x:v>46219</x:v>
      </x:c>
      <x:c r="B4271" s="78" t="str">
        <x:v>RM-0165</x:v>
      </x:c>
      <x:c r="C4271" s="78" t="n">
        <x:v>1090</x:v>
      </x:c>
    </x:row>
    <x:row r="4272" ht="15" customHeight="1">
      <x:c r="A4272" s="80" t="n">
        <x:v>46212</x:v>
      </x:c>
      <x:c r="B4272" s="78" t="str">
        <x:v>RM-0165</x:v>
      </x:c>
      <x:c r="C4272" s="78" t="n">
        <x:v>1519.9</x:v>
      </x:c>
    </x:row>
    <x:row r="4273" ht="15" customHeight="1">
      <x:c r="A4273" s="80" t="n">
        <x:v>46205</x:v>
      </x:c>
      <x:c r="B4273" s="78" t="str">
        <x:v>RM-0165</x:v>
      </x:c>
      <x:c r="C4273" s="78" t="n">
        <x:v>1325.5</x:v>
      </x:c>
    </x:row>
    <x:row r="4274" ht="15" customHeight="1">
      <x:c r="A4274" s="80" t="n">
        <x:v>46198</x:v>
      </x:c>
      <x:c r="B4274" s="78" t="str">
        <x:v>RM-0165</x:v>
      </x:c>
      <x:c r="C4274" s="78" t="n">
        <x:v>1679.9</x:v>
      </x:c>
    </x:row>
    <x:row r="4275" ht="15" customHeight="1">
      <x:c r="A4275" s="80" t="n">
        <x:v>46191</x:v>
      </x:c>
      <x:c r="B4275" s="78" t="str">
        <x:v>RM-0165</x:v>
      </x:c>
      <x:c r="C4275" s="78" t="n">
        <x:v>1188.9</x:v>
      </x:c>
    </x:row>
    <x:row r="4276" ht="15" customHeight="1">
      <x:c r="A4276" s="80" t="n">
        <x:v>46184</x:v>
      </x:c>
      <x:c r="B4276" s="78" t="str">
        <x:v>RM-0165</x:v>
      </x:c>
      <x:c r="C4276" s="78" t="n">
        <x:v>1435.1</x:v>
      </x:c>
    </x:row>
    <x:row r="4277" ht="15" customHeight="1">
      <x:c r="A4277" s="80" t="n">
        <x:v>46177</x:v>
      </x:c>
      <x:c r="B4277" s="78" t="str">
        <x:v>RM-0165</x:v>
      </x:c>
      <x:c r="C4277" s="78" t="n">
        <x:v>1614.9</x:v>
      </x:c>
    </x:row>
    <x:row r="4278" ht="15" customHeight="1">
      <x:c r="A4278" s="80" t="n">
        <x:v>46170</x:v>
      </x:c>
      <x:c r="B4278" s="78" t="str">
        <x:v>RM-0165</x:v>
      </x:c>
      <x:c r="C4278" s="78" t="n">
        <x:v>1181.3</x:v>
      </x:c>
    </x:row>
    <x:row r="4279" ht="15" customHeight="1">
      <x:c r="A4279" s="80" t="n">
        <x:v>46163</x:v>
      </x:c>
      <x:c r="B4279" s="78" t="str">
        <x:v>RM-0165</x:v>
      </x:c>
      <x:c r="C4279" s="78" t="n">
        <x:v>1917.2</x:v>
      </x:c>
    </x:row>
    <x:row r="4280" ht="15" customHeight="1">
      <x:c r="A4280" s="80" t="n">
        <x:v>46156</x:v>
      </x:c>
      <x:c r="B4280" s="78" t="str">
        <x:v>RM-0165</x:v>
      </x:c>
      <x:c r="C4280" s="78" t="n">
        <x:v>1945.5</x:v>
      </x:c>
    </x:row>
    <x:row r="4281" ht="15" customHeight="1">
      <x:c r="A4281" s="80" t="n">
        <x:v>46149</x:v>
      </x:c>
      <x:c r="B4281" s="78" t="str">
        <x:v>RM-0165</x:v>
      </x:c>
      <x:c r="C4281" s="78" t="n">
        <x:v>1144.1</x:v>
      </x:c>
    </x:row>
    <x:row r="4282" ht="15" customHeight="1">
      <x:c r="A4282" s="80" t="n">
        <x:v>46142</x:v>
      </x:c>
      <x:c r="B4282" s="78" t="str">
        <x:v>RM-0165</x:v>
      </x:c>
      <x:c r="C4282" s="78" t="n">
        <x:v>1684.6</x:v>
      </x:c>
    </x:row>
    <x:row r="4283" ht="15" customHeight="1">
      <x:c r="A4283" s="80" t="n">
        <x:v>46135</x:v>
      </x:c>
      <x:c r="B4283" s="78" t="str">
        <x:v>RM-0165</x:v>
      </x:c>
      <x:c r="C4283" s="78" t="n">
        <x:v>1382.3</x:v>
      </x:c>
    </x:row>
    <x:row r="4284" ht="15" customHeight="1">
      <x:c r="A4284" s="80" t="n">
        <x:v>46128</x:v>
      </x:c>
      <x:c r="B4284" s="78" t="str">
        <x:v>RM-0165</x:v>
      </x:c>
      <x:c r="C4284" s="78" t="n">
        <x:v>1561</x:v>
      </x:c>
    </x:row>
    <x:row r="4285" ht="15" customHeight="1">
      <x:c r="A4285" s="80" t="n">
        <x:v>46121</x:v>
      </x:c>
      <x:c r="B4285" s="78" t="str">
        <x:v>RM-0165</x:v>
      </x:c>
      <x:c r="C4285" s="78" t="n">
        <x:v>1403.9</x:v>
      </x:c>
    </x:row>
    <x:row r="4286" ht="15" customHeight="1">
      <x:c r="A4286" s="80" t="n">
        <x:v>46114</x:v>
      </x:c>
      <x:c r="B4286" s="78" t="str">
        <x:v>RM-0165</x:v>
      </x:c>
      <x:c r="C4286" s="78" t="n">
        <x:v>1509.6</x:v>
      </x:c>
    </x:row>
    <x:row r="4287" ht="15" customHeight="1">
      <x:c r="A4287" s="80" t="n">
        <x:v>46107</x:v>
      </x:c>
      <x:c r="B4287" s="78" t="str">
        <x:v>RM-0165</x:v>
      </x:c>
      <x:c r="C4287" s="78" t="n">
        <x:v>2029.7</x:v>
      </x:c>
    </x:row>
    <x:row r="4288" ht="15" customHeight="1">
      <x:c r="A4288" s="80" t="n">
        <x:v>46100</x:v>
      </x:c>
      <x:c r="B4288" s="78" t="str">
        <x:v>RM-0165</x:v>
      </x:c>
      <x:c r="C4288" s="78" t="n">
        <x:v>1761.9</x:v>
      </x:c>
    </x:row>
    <x:row r="4289" ht="15" customHeight="1">
      <x:c r="A4289" s="80" t="n">
        <x:v>46093</x:v>
      </x:c>
      <x:c r="B4289" s="78" t="str">
        <x:v>RM-0165</x:v>
      </x:c>
      <x:c r="C4289" s="78" t="n">
        <x:v>1977.4</x:v>
      </x:c>
    </x:row>
    <x:row r="4290" ht="15" customHeight="1">
      <x:c r="A4290" s="80" t="n">
        <x:v>46086</x:v>
      </x:c>
      <x:c r="B4290" s="78" t="str">
        <x:v>RM-0165</x:v>
      </x:c>
      <x:c r="C4290" s="78" t="n">
        <x:v>1264.1</x:v>
      </x:c>
    </x:row>
    <x:row r="4291" ht="15" customHeight="1">
      <x:c r="A4291" s="80" t="n">
        <x:v>46079</x:v>
      </x:c>
      <x:c r="B4291" s="78" t="str">
        <x:v>RM-0165</x:v>
      </x:c>
      <x:c r="C4291" s="78" t="n">
        <x:v>1709.6</x:v>
      </x:c>
    </x:row>
    <x:row r="4292" ht="15" customHeight="1">
      <x:c r="A4292" s="80" t="n">
        <x:v>46254</x:v>
      </x:c>
      <x:c r="B4292" s="78" t="str">
        <x:v>RM-0166</x:v>
      </x:c>
      <x:c r="C4292" s="78" t="n">
        <x:v>706.2</x:v>
      </x:c>
    </x:row>
    <x:row r="4293" ht="15" customHeight="1">
      <x:c r="A4293" s="80" t="n">
        <x:v>46247</x:v>
      </x:c>
      <x:c r="B4293" s="78" t="str">
        <x:v>RM-0166</x:v>
      </x:c>
      <x:c r="C4293" s="78" t="n">
        <x:v>652.8</x:v>
      </x:c>
    </x:row>
    <x:row r="4294" ht="15" customHeight="1">
      <x:c r="A4294" s="80" t="n">
        <x:v>46240</x:v>
      </x:c>
      <x:c r="B4294" s="78" t="str">
        <x:v>RM-0166</x:v>
      </x:c>
      <x:c r="C4294" s="78" t="n">
        <x:v>522.6</x:v>
      </x:c>
    </x:row>
    <x:row r="4295" ht="15" customHeight="1">
      <x:c r="A4295" s="80" t="n">
        <x:v>46233</x:v>
      </x:c>
      <x:c r="B4295" s="78" t="str">
        <x:v>RM-0166</x:v>
      </x:c>
      <x:c r="C4295" s="78" t="n">
        <x:v>646</x:v>
      </x:c>
    </x:row>
    <x:row r="4296" ht="15" customHeight="1">
      <x:c r="A4296" s="80" t="n">
        <x:v>46226</x:v>
      </x:c>
      <x:c r="B4296" s="78" t="str">
        <x:v>RM-0166</x:v>
      </x:c>
      <x:c r="C4296" s="78" t="n">
        <x:v>567.3</x:v>
      </x:c>
    </x:row>
    <x:row r="4297" ht="15" customHeight="1">
      <x:c r="A4297" s="80" t="n">
        <x:v>46219</x:v>
      </x:c>
      <x:c r="B4297" s="78" t="str">
        <x:v>RM-0166</x:v>
      </x:c>
      <x:c r="C4297" s="78" t="n">
        <x:v>569.3</x:v>
      </x:c>
    </x:row>
    <x:row r="4298" ht="15" customHeight="1">
      <x:c r="A4298" s="80" t="n">
        <x:v>46212</x:v>
      </x:c>
      <x:c r="B4298" s="78" t="str">
        <x:v>RM-0166</x:v>
      </x:c>
      <x:c r="C4298" s="78" t="n">
        <x:v>745.4</x:v>
      </x:c>
    </x:row>
    <x:row r="4299" ht="15" customHeight="1">
      <x:c r="A4299" s="80" t="n">
        <x:v>46205</x:v>
      </x:c>
      <x:c r="B4299" s="78" t="str">
        <x:v>RM-0166</x:v>
      </x:c>
      <x:c r="C4299" s="78" t="n">
        <x:v>899.2</x:v>
      </x:c>
    </x:row>
    <x:row r="4300" ht="15" customHeight="1">
      <x:c r="A4300" s="80" t="n">
        <x:v>46198</x:v>
      </x:c>
      <x:c r="B4300" s="78" t="str">
        <x:v>RM-0166</x:v>
      </x:c>
      <x:c r="C4300" s="78" t="n">
        <x:v>650.2</x:v>
      </x:c>
    </x:row>
    <x:row r="4301" ht="15" customHeight="1">
      <x:c r="A4301" s="80" t="n">
        <x:v>46191</x:v>
      </x:c>
      <x:c r="B4301" s="78" t="str">
        <x:v>RM-0166</x:v>
      </x:c>
      <x:c r="C4301" s="78" t="n">
        <x:v>554.9</x:v>
      </x:c>
    </x:row>
    <x:row r="4302" ht="15" customHeight="1">
      <x:c r="A4302" s="80" t="n">
        <x:v>46184</x:v>
      </x:c>
      <x:c r="B4302" s="78" t="str">
        <x:v>RM-0166</x:v>
      </x:c>
      <x:c r="C4302" s="78" t="n">
        <x:v>877.8</x:v>
      </x:c>
    </x:row>
    <x:row r="4303" ht="15" customHeight="1">
      <x:c r="A4303" s="80" t="n">
        <x:v>46177</x:v>
      </x:c>
      <x:c r="B4303" s="78" t="str">
        <x:v>RM-0166</x:v>
      </x:c>
      <x:c r="C4303" s="78" t="n">
        <x:v>937.5</x:v>
      </x:c>
    </x:row>
    <x:row r="4304" ht="15" customHeight="1">
      <x:c r="A4304" s="80" t="n">
        <x:v>46170</x:v>
      </x:c>
      <x:c r="B4304" s="78" t="str">
        <x:v>RM-0166</x:v>
      </x:c>
      <x:c r="C4304" s="78" t="n">
        <x:v>865.5</x:v>
      </x:c>
    </x:row>
    <x:row r="4305" ht="15" customHeight="1">
      <x:c r="A4305" s="80" t="n">
        <x:v>46163</x:v>
      </x:c>
      <x:c r="B4305" s="78" t="str">
        <x:v>RM-0166</x:v>
      </x:c>
      <x:c r="C4305" s="78" t="n">
        <x:v>752.1</x:v>
      </x:c>
    </x:row>
    <x:row r="4306" ht="15" customHeight="1">
      <x:c r="A4306" s="80" t="n">
        <x:v>46156</x:v>
      </x:c>
      <x:c r="B4306" s="78" t="str">
        <x:v>RM-0166</x:v>
      </x:c>
      <x:c r="C4306" s="78" t="n">
        <x:v>753</x:v>
      </x:c>
    </x:row>
    <x:row r="4307" ht="15" customHeight="1">
      <x:c r="A4307" s="80" t="n">
        <x:v>46149</x:v>
      </x:c>
      <x:c r="B4307" s="78" t="str">
        <x:v>RM-0166</x:v>
      </x:c>
      <x:c r="C4307" s="78" t="n">
        <x:v>772.4</x:v>
      </x:c>
    </x:row>
    <x:row r="4308" ht="15" customHeight="1">
      <x:c r="A4308" s="80" t="n">
        <x:v>46142</x:v>
      </x:c>
      <x:c r="B4308" s="78" t="str">
        <x:v>RM-0166</x:v>
      </x:c>
      <x:c r="C4308" s="78" t="n">
        <x:v>655</x:v>
      </x:c>
    </x:row>
    <x:row r="4309" ht="15" customHeight="1">
      <x:c r="A4309" s="80" t="n">
        <x:v>46135</x:v>
      </x:c>
      <x:c r="B4309" s="78" t="str">
        <x:v>RM-0166</x:v>
      </x:c>
      <x:c r="C4309" s="78" t="n">
        <x:v>960.4</x:v>
      </x:c>
    </x:row>
    <x:row r="4310" ht="15" customHeight="1">
      <x:c r="A4310" s="80" t="n">
        <x:v>46128</x:v>
      </x:c>
      <x:c r="B4310" s="78" t="str">
        <x:v>RM-0166</x:v>
      </x:c>
      <x:c r="C4310" s="78" t="n">
        <x:v>765.6</x:v>
      </x:c>
    </x:row>
    <x:row r="4311" ht="15" customHeight="1">
      <x:c r="A4311" s="80" t="n">
        <x:v>46121</x:v>
      </x:c>
      <x:c r="B4311" s="78" t="str">
        <x:v>RM-0166</x:v>
      </x:c>
      <x:c r="C4311" s="78" t="n">
        <x:v>927.1</x:v>
      </x:c>
    </x:row>
    <x:row r="4312" ht="15" customHeight="1">
      <x:c r="A4312" s="80" t="n">
        <x:v>46114</x:v>
      </x:c>
      <x:c r="B4312" s="78" t="str">
        <x:v>RM-0166</x:v>
      </x:c>
      <x:c r="C4312" s="78" t="n">
        <x:v>566.5</x:v>
      </x:c>
    </x:row>
    <x:row r="4313" ht="15" customHeight="1">
      <x:c r="A4313" s="80" t="n">
        <x:v>46107</x:v>
      </x:c>
      <x:c r="B4313" s="78" t="str">
        <x:v>RM-0166</x:v>
      </x:c>
      <x:c r="C4313" s="78" t="n">
        <x:v>639.7</x:v>
      </x:c>
    </x:row>
    <x:row r="4314" ht="15" customHeight="1">
      <x:c r="A4314" s="80" t="n">
        <x:v>46100</x:v>
      </x:c>
      <x:c r="B4314" s="78" t="str">
        <x:v>RM-0166</x:v>
      </x:c>
      <x:c r="C4314" s="78" t="n">
        <x:v>879.1</x:v>
      </x:c>
    </x:row>
    <x:row r="4315" ht="15" customHeight="1">
      <x:c r="A4315" s="80" t="n">
        <x:v>46093</x:v>
      </x:c>
      <x:c r="B4315" s="78" t="str">
        <x:v>RM-0166</x:v>
      </x:c>
      <x:c r="C4315" s="78" t="n">
        <x:v>573.5</x:v>
      </x:c>
    </x:row>
    <x:row r="4316" ht="15" customHeight="1">
      <x:c r="A4316" s="80" t="n">
        <x:v>46086</x:v>
      </x:c>
      <x:c r="B4316" s="78" t="str">
        <x:v>RM-0166</x:v>
      </x:c>
      <x:c r="C4316" s="78" t="n">
        <x:v>992.3</x:v>
      </x:c>
    </x:row>
    <x:row r="4317" ht="15" customHeight="1">
      <x:c r="A4317" s="80" t="n">
        <x:v>46079</x:v>
      </x:c>
      <x:c r="B4317" s="78" t="str">
        <x:v>RM-0166</x:v>
      </x:c>
      <x:c r="C4317" s="78" t="n">
        <x:v>708.3</x:v>
      </x:c>
    </x:row>
    <x:row r="4318" ht="15" customHeight="1">
      <x:c r="A4318" s="80" t="n">
        <x:v>46254</x:v>
      </x:c>
      <x:c r="B4318" s="78" t="str">
        <x:v>RM-0167</x:v>
      </x:c>
      <x:c r="C4318" s="78" t="n">
        <x:v>387.6</x:v>
      </x:c>
    </x:row>
    <x:row r="4319" ht="15" customHeight="1">
      <x:c r="A4319" s="80" t="n">
        <x:v>46247</x:v>
      </x:c>
      <x:c r="B4319" s="78" t="str">
        <x:v>RM-0167</x:v>
      </x:c>
      <x:c r="C4319" s="78" t="n">
        <x:v>371.3</x:v>
      </x:c>
    </x:row>
    <x:row r="4320" ht="15" customHeight="1">
      <x:c r="A4320" s="80" t="n">
        <x:v>46240</x:v>
      </x:c>
      <x:c r="B4320" s="78" t="str">
        <x:v>RM-0167</x:v>
      </x:c>
      <x:c r="C4320" s="78" t="n">
        <x:v>458.5</x:v>
      </x:c>
    </x:row>
    <x:row r="4321" ht="15" customHeight="1">
      <x:c r="A4321" s="80" t="n">
        <x:v>46233</x:v>
      </x:c>
      <x:c r="B4321" s="78" t="str">
        <x:v>RM-0167</x:v>
      </x:c>
      <x:c r="C4321" s="78" t="n">
        <x:v>621</x:v>
      </x:c>
    </x:row>
    <x:row r="4322" ht="15" customHeight="1">
      <x:c r="A4322" s="80" t="n">
        <x:v>46226</x:v>
      </x:c>
      <x:c r="B4322" s="78" t="str">
        <x:v>RM-0167</x:v>
      </x:c>
      <x:c r="C4322" s="78" t="n">
        <x:v>417.1</x:v>
      </x:c>
    </x:row>
    <x:row r="4323" ht="15" customHeight="1">
      <x:c r="A4323" s="80" t="n">
        <x:v>46219</x:v>
      </x:c>
      <x:c r="B4323" s="78" t="str">
        <x:v>RM-0167</x:v>
      </x:c>
      <x:c r="C4323" s="78" t="n">
        <x:v>712.9</x:v>
      </x:c>
    </x:row>
    <x:row r="4324" ht="15" customHeight="1">
      <x:c r="A4324" s="80" t="n">
        <x:v>46212</x:v>
      </x:c>
      <x:c r="B4324" s="78" t="str">
        <x:v>RM-0167</x:v>
      </x:c>
      <x:c r="C4324" s="78" t="n">
        <x:v>665.4</x:v>
      </x:c>
    </x:row>
    <x:row r="4325" ht="15" customHeight="1">
      <x:c r="A4325" s="80" t="n">
        <x:v>46205</x:v>
      </x:c>
      <x:c r="B4325" s="78" t="str">
        <x:v>RM-0167</x:v>
      </x:c>
      <x:c r="C4325" s="78" t="n">
        <x:v>666.5</x:v>
      </x:c>
    </x:row>
    <x:row r="4326" ht="15" customHeight="1">
      <x:c r="A4326" s="80" t="n">
        <x:v>46198</x:v>
      </x:c>
      <x:c r="B4326" s="78" t="str">
        <x:v>RM-0167</x:v>
      </x:c>
      <x:c r="C4326" s="78" t="n">
        <x:v>649.5</x:v>
      </x:c>
    </x:row>
    <x:row r="4327" ht="15" customHeight="1">
      <x:c r="A4327" s="80" t="n">
        <x:v>46191</x:v>
      </x:c>
      <x:c r="B4327" s="78" t="str">
        <x:v>RM-0167</x:v>
      </x:c>
      <x:c r="C4327" s="78" t="n">
        <x:v>555.2</x:v>
      </x:c>
    </x:row>
    <x:row r="4328" ht="15" customHeight="1">
      <x:c r="A4328" s="80" t="n">
        <x:v>46184</x:v>
      </x:c>
      <x:c r="B4328" s="78" t="str">
        <x:v>RM-0167</x:v>
      </x:c>
      <x:c r="C4328" s="78" t="n">
        <x:v>560</x:v>
      </x:c>
    </x:row>
    <x:row r="4329" ht="15" customHeight="1">
      <x:c r="A4329" s="80" t="n">
        <x:v>46177</x:v>
      </x:c>
      <x:c r="B4329" s="78" t="str">
        <x:v>RM-0167</x:v>
      </x:c>
      <x:c r="C4329" s="78" t="n">
        <x:v>514.2</x:v>
      </x:c>
    </x:row>
    <x:row r="4330" ht="15" customHeight="1">
      <x:c r="A4330" s="80" t="n">
        <x:v>46170</x:v>
      </x:c>
      <x:c r="B4330" s="78" t="str">
        <x:v>RM-0167</x:v>
      </x:c>
      <x:c r="C4330" s="78" t="n">
        <x:v>620.1</x:v>
      </x:c>
    </x:row>
    <x:row r="4331" ht="15" customHeight="1">
      <x:c r="A4331" s="80" t="n">
        <x:v>46163</x:v>
      </x:c>
      <x:c r="B4331" s="78" t="str">
        <x:v>RM-0167</x:v>
      </x:c>
      <x:c r="C4331" s="78" t="n">
        <x:v>771.7</x:v>
      </x:c>
    </x:row>
    <x:row r="4332" ht="15" customHeight="1">
      <x:c r="A4332" s="80" t="n">
        <x:v>46156</x:v>
      </x:c>
      <x:c r="B4332" s="78" t="str">
        <x:v>RM-0167</x:v>
      </x:c>
      <x:c r="C4332" s="78" t="n">
        <x:v>620.3</x:v>
      </x:c>
    </x:row>
    <x:row r="4333" ht="15" customHeight="1">
      <x:c r="A4333" s="80" t="n">
        <x:v>46149</x:v>
      </x:c>
      <x:c r="B4333" s="78" t="str">
        <x:v>RM-0167</x:v>
      </x:c>
      <x:c r="C4333" s="78" t="n">
        <x:v>714.6</x:v>
      </x:c>
    </x:row>
    <x:row r="4334" ht="15" customHeight="1">
      <x:c r="A4334" s="80" t="n">
        <x:v>46142</x:v>
      </x:c>
      <x:c r="B4334" s="78" t="str">
        <x:v>RM-0167</x:v>
      </x:c>
      <x:c r="C4334" s="78" t="n">
        <x:v>583.1</x:v>
      </x:c>
    </x:row>
    <x:row r="4335" ht="15" customHeight="1">
      <x:c r="A4335" s="80" t="n">
        <x:v>46135</x:v>
      </x:c>
      <x:c r="B4335" s="78" t="str">
        <x:v>RM-0167</x:v>
      </x:c>
      <x:c r="C4335" s="78" t="n">
        <x:v>611.5</x:v>
      </x:c>
    </x:row>
    <x:row r="4336" ht="15" customHeight="1">
      <x:c r="A4336" s="80" t="n">
        <x:v>46128</x:v>
      </x:c>
      <x:c r="B4336" s="78" t="str">
        <x:v>RM-0167</x:v>
      </x:c>
      <x:c r="C4336" s="78" t="n">
        <x:v>476.2</x:v>
      </x:c>
    </x:row>
    <x:row r="4337" ht="15" customHeight="1">
      <x:c r="A4337" s="80" t="n">
        <x:v>46121</x:v>
      </x:c>
      <x:c r="B4337" s="78" t="str">
        <x:v>RM-0167</x:v>
      </x:c>
      <x:c r="C4337" s="78" t="n">
        <x:v>694.7</x:v>
      </x:c>
    </x:row>
    <x:row r="4338" ht="15" customHeight="1">
      <x:c r="A4338" s="80" t="n">
        <x:v>46114</x:v>
      </x:c>
      <x:c r="B4338" s="78" t="str">
        <x:v>RM-0167</x:v>
      </x:c>
      <x:c r="C4338" s="78" t="n">
        <x:v>833.1</x:v>
      </x:c>
    </x:row>
    <x:row r="4339" ht="15" customHeight="1">
      <x:c r="A4339" s="80" t="n">
        <x:v>46107</x:v>
      </x:c>
      <x:c r="B4339" s="78" t="str">
        <x:v>RM-0167</x:v>
      </x:c>
      <x:c r="C4339" s="78" t="n">
        <x:v>505.9</x:v>
      </x:c>
    </x:row>
    <x:row r="4340" ht="15" customHeight="1">
      <x:c r="A4340" s="80" t="n">
        <x:v>46100</x:v>
      </x:c>
      <x:c r="B4340" s="78" t="str">
        <x:v>RM-0167</x:v>
      </x:c>
      <x:c r="C4340" s="78" t="n">
        <x:v>676.9</x:v>
      </x:c>
    </x:row>
    <x:row r="4341" ht="15" customHeight="1">
      <x:c r="A4341" s="80" t="n">
        <x:v>46093</x:v>
      </x:c>
      <x:c r="B4341" s="78" t="str">
        <x:v>RM-0167</x:v>
      </x:c>
      <x:c r="C4341" s="78" t="n">
        <x:v>839.9</x:v>
      </x:c>
    </x:row>
    <x:row r="4342" ht="15" customHeight="1">
      <x:c r="A4342" s="80" t="n">
        <x:v>46086</x:v>
      </x:c>
      <x:c r="B4342" s="78" t="str">
        <x:v>RM-0167</x:v>
      </x:c>
      <x:c r="C4342" s="78" t="n">
        <x:v>608.5</x:v>
      </x:c>
    </x:row>
    <x:row r="4343" ht="15" customHeight="1">
      <x:c r="A4343" s="80" t="n">
        <x:v>46079</x:v>
      </x:c>
      <x:c r="B4343" s="78" t="str">
        <x:v>RM-0167</x:v>
      </x:c>
      <x:c r="C4343" s="78" t="n">
        <x:v>760.7</x:v>
      </x:c>
    </x:row>
    <x:row r="4344" ht="15" customHeight="1">
      <x:c r="A4344" s="80" t="n">
        <x:v>46254</x:v>
      </x:c>
      <x:c r="B4344" s="78" t="str">
        <x:v>RM-0168</x:v>
      </x:c>
      <x:c r="C4344" s="78" t="n">
        <x:v>1808.1</x:v>
      </x:c>
    </x:row>
    <x:row r="4345" ht="15" customHeight="1">
      <x:c r="A4345" s="80" t="n">
        <x:v>46247</x:v>
      </x:c>
      <x:c r="B4345" s="78" t="str">
        <x:v>RM-0168</x:v>
      </x:c>
      <x:c r="C4345" s="78" t="n">
        <x:v>1874.9</x:v>
      </x:c>
    </x:row>
    <x:row r="4346" ht="15" customHeight="1">
      <x:c r="A4346" s="80" t="n">
        <x:v>46240</x:v>
      </x:c>
      <x:c r="B4346" s="78" t="str">
        <x:v>RM-0168</x:v>
      </x:c>
      <x:c r="C4346" s="78" t="n">
        <x:v>2500.1</x:v>
      </x:c>
    </x:row>
    <x:row r="4347" ht="15" customHeight="1">
      <x:c r="A4347" s="80" t="n">
        <x:v>46233</x:v>
      </x:c>
      <x:c r="B4347" s="78" t="str">
        <x:v>RM-0168</x:v>
      </x:c>
      <x:c r="C4347" s="78" t="n">
        <x:v>2629.8</x:v>
      </x:c>
    </x:row>
    <x:row r="4348" ht="15" customHeight="1">
      <x:c r="A4348" s="80" t="n">
        <x:v>46226</x:v>
      </x:c>
      <x:c r="B4348" s="78" t="str">
        <x:v>RM-0168</x:v>
      </x:c>
      <x:c r="C4348" s="78" t="n">
        <x:v>2398.6</x:v>
      </x:c>
    </x:row>
    <x:row r="4349" ht="15" customHeight="1">
      <x:c r="A4349" s="80" t="n">
        <x:v>46219</x:v>
      </x:c>
      <x:c r="B4349" s="78" t="str">
        <x:v>RM-0168</x:v>
      </x:c>
      <x:c r="C4349" s="78" t="n">
        <x:v>3232.7</x:v>
      </x:c>
    </x:row>
    <x:row r="4350" ht="15" customHeight="1">
      <x:c r="A4350" s="80" t="n">
        <x:v>46212</x:v>
      </x:c>
      <x:c r="B4350" s="78" t="str">
        <x:v>RM-0168</x:v>
      </x:c>
      <x:c r="C4350" s="78" t="n">
        <x:v>2323.6</x:v>
      </x:c>
    </x:row>
    <x:row r="4351" ht="15" customHeight="1">
      <x:c r="A4351" s="80" t="n">
        <x:v>46205</x:v>
      </x:c>
      <x:c r="B4351" s="78" t="str">
        <x:v>RM-0168</x:v>
      </x:c>
      <x:c r="C4351" s="78" t="n">
        <x:v>2707.9</x:v>
      </x:c>
    </x:row>
    <x:row r="4352" ht="15" customHeight="1">
      <x:c r="A4352" s="80" t="n">
        <x:v>46198</x:v>
      </x:c>
      <x:c r="B4352" s="78" t="str">
        <x:v>RM-0168</x:v>
      </x:c>
      <x:c r="C4352" s="78" t="n">
        <x:v>2107.9</x:v>
      </x:c>
    </x:row>
    <x:row r="4353" ht="15" customHeight="1">
      <x:c r="A4353" s="80" t="n">
        <x:v>46191</x:v>
      </x:c>
      <x:c r="B4353" s="78" t="str">
        <x:v>RM-0168</x:v>
      </x:c>
      <x:c r="C4353" s="78" t="n">
        <x:v>3670.7</x:v>
      </x:c>
    </x:row>
    <x:row r="4354" ht="15" customHeight="1">
      <x:c r="A4354" s="80" t="n">
        <x:v>46184</x:v>
      </x:c>
      <x:c r="B4354" s="78" t="str">
        <x:v>RM-0168</x:v>
      </x:c>
      <x:c r="C4354" s="78" t="n">
        <x:v>3410.3</x:v>
      </x:c>
    </x:row>
    <x:row r="4355" ht="15" customHeight="1">
      <x:c r="A4355" s="80" t="n">
        <x:v>46177</x:v>
      </x:c>
      <x:c r="B4355" s="78" t="str">
        <x:v>RM-0168</x:v>
      </x:c>
      <x:c r="C4355" s="78" t="n">
        <x:v>3174.8</x:v>
      </x:c>
    </x:row>
    <x:row r="4356" ht="15" customHeight="1">
      <x:c r="A4356" s="80" t="n">
        <x:v>46170</x:v>
      </x:c>
      <x:c r="B4356" s="78" t="str">
        <x:v>RM-0168</x:v>
      </x:c>
      <x:c r="C4356" s="78" t="n">
        <x:v>3310.3</x:v>
      </x:c>
    </x:row>
    <x:row r="4357" ht="15" customHeight="1">
      <x:c r="A4357" s="80" t="n">
        <x:v>46163</x:v>
      </x:c>
      <x:c r="B4357" s="78" t="str">
        <x:v>RM-0168</x:v>
      </x:c>
      <x:c r="C4357" s="78" t="n">
        <x:v>2231.5</x:v>
      </x:c>
    </x:row>
    <x:row r="4358" ht="15" customHeight="1">
      <x:c r="A4358" s="80" t="n">
        <x:v>46156</x:v>
      </x:c>
      <x:c r="B4358" s="78" t="str">
        <x:v>RM-0168</x:v>
      </x:c>
      <x:c r="C4358" s="78" t="n">
        <x:v>3904.7</x:v>
      </x:c>
    </x:row>
    <x:row r="4359" ht="15" customHeight="1">
      <x:c r="A4359" s="80" t="n">
        <x:v>46149</x:v>
      </x:c>
      <x:c r="B4359" s="78" t="str">
        <x:v>RM-0168</x:v>
      </x:c>
      <x:c r="C4359" s="78" t="n">
        <x:v>2383.5</x:v>
      </x:c>
    </x:row>
    <x:row r="4360" ht="15" customHeight="1">
      <x:c r="A4360" s="80" t="n">
        <x:v>46142</x:v>
      </x:c>
      <x:c r="B4360" s="78" t="str">
        <x:v>RM-0168</x:v>
      </x:c>
      <x:c r="C4360" s="78" t="n">
        <x:v>2505.2</x:v>
      </x:c>
    </x:row>
    <x:row r="4361" ht="15" customHeight="1">
      <x:c r="A4361" s="80" t="n">
        <x:v>46135</x:v>
      </x:c>
      <x:c r="B4361" s="78" t="str">
        <x:v>RM-0168</x:v>
      </x:c>
      <x:c r="C4361" s="78" t="n">
        <x:v>3066.8</x:v>
      </x:c>
    </x:row>
    <x:row r="4362" ht="15" customHeight="1">
      <x:c r="A4362" s="80" t="n">
        <x:v>46128</x:v>
      </x:c>
      <x:c r="B4362" s="78" t="str">
        <x:v>RM-0168</x:v>
      </x:c>
      <x:c r="C4362" s="78" t="n">
        <x:v>2228.5</x:v>
      </x:c>
    </x:row>
    <x:row r="4363" ht="15" customHeight="1">
      <x:c r="A4363" s="80" t="n">
        <x:v>46121</x:v>
      </x:c>
      <x:c r="B4363" s="78" t="str">
        <x:v>RM-0168</x:v>
      </x:c>
      <x:c r="C4363" s="78" t="n">
        <x:v>3490.9</x:v>
      </x:c>
    </x:row>
    <x:row r="4364" ht="15" customHeight="1">
      <x:c r="A4364" s="80" t="n">
        <x:v>46114</x:v>
      </x:c>
      <x:c r="B4364" s="78" t="str">
        <x:v>RM-0168</x:v>
      </x:c>
      <x:c r="C4364" s="78" t="n">
        <x:v>3566.4</x:v>
      </x:c>
    </x:row>
    <x:row r="4365" ht="15" customHeight="1">
      <x:c r="A4365" s="80" t="n">
        <x:v>46107</x:v>
      </x:c>
      <x:c r="B4365" s="78" t="str">
        <x:v>RM-0168</x:v>
      </x:c>
      <x:c r="C4365" s="78" t="n">
        <x:v>3200</x:v>
      </x:c>
    </x:row>
    <x:row r="4366" ht="15" customHeight="1">
      <x:c r="A4366" s="80" t="n">
        <x:v>46100</x:v>
      </x:c>
      <x:c r="B4366" s="78" t="str">
        <x:v>RM-0168</x:v>
      </x:c>
      <x:c r="C4366" s="78" t="n">
        <x:v>3837.4</x:v>
      </x:c>
    </x:row>
    <x:row r="4367" ht="15" customHeight="1">
      <x:c r="A4367" s="80" t="n">
        <x:v>46093</x:v>
      </x:c>
      <x:c r="B4367" s="78" t="str">
        <x:v>RM-0168</x:v>
      </x:c>
      <x:c r="C4367" s="78" t="n">
        <x:v>3512.3</x:v>
      </x:c>
    </x:row>
    <x:row r="4368" ht="15" customHeight="1">
      <x:c r="A4368" s="80" t="n">
        <x:v>46086</x:v>
      </x:c>
      <x:c r="B4368" s="78" t="str">
        <x:v>RM-0168</x:v>
      </x:c>
      <x:c r="C4368" s="78" t="n">
        <x:v>3276.2</x:v>
      </x:c>
    </x:row>
    <x:row r="4369" ht="15" customHeight="1">
      <x:c r="A4369" s="80" t="n">
        <x:v>46079</x:v>
      </x:c>
      <x:c r="B4369" s="78" t="str">
        <x:v>RM-0168</x:v>
      </x:c>
      <x:c r="C4369" s="78" t="n">
        <x:v>2935.1</x:v>
      </x:c>
    </x:row>
    <x:row r="4370" ht="15" customHeight="1">
      <x:c r="A4370" s="80" t="n">
        <x:v>46254</x:v>
      </x:c>
      <x:c r="B4370" s="78" t="str">
        <x:v>RM-0169</x:v>
      </x:c>
      <x:c r="C4370" s="78" t="n">
        <x:v>1294.5</x:v>
      </x:c>
    </x:row>
    <x:row r="4371" ht="15" customHeight="1">
      <x:c r="A4371" s="80" t="n">
        <x:v>46247</x:v>
      </x:c>
      <x:c r="B4371" s="78" t="str">
        <x:v>RM-0169</x:v>
      </x:c>
      <x:c r="C4371" s="78" t="n">
        <x:v>1315.8</x:v>
      </x:c>
    </x:row>
    <x:row r="4372" ht="15" customHeight="1">
      <x:c r="A4372" s="80" t="n">
        <x:v>46240</x:v>
      </x:c>
      <x:c r="B4372" s="78" t="str">
        <x:v>RM-0169</x:v>
      </x:c>
      <x:c r="C4372" s="78" t="n">
        <x:v>1586.9</x:v>
      </x:c>
    </x:row>
    <x:row r="4373" ht="15" customHeight="1">
      <x:c r="A4373" s="80" t="n">
        <x:v>46233</x:v>
      </x:c>
      <x:c r="B4373" s="78" t="str">
        <x:v>RM-0169</x:v>
      </x:c>
      <x:c r="C4373" s="78" t="n">
        <x:v>1159.8</x:v>
      </x:c>
    </x:row>
    <x:row r="4374" ht="15" customHeight="1">
      <x:c r="A4374" s="80" t="n">
        <x:v>46226</x:v>
      </x:c>
      <x:c r="B4374" s="78" t="str">
        <x:v>RM-0169</x:v>
      </x:c>
      <x:c r="C4374" s="78" t="n">
        <x:v>1291.9</x:v>
      </x:c>
    </x:row>
    <x:row r="4375" ht="15" customHeight="1">
      <x:c r="A4375" s="80" t="n">
        <x:v>46219</x:v>
      </x:c>
      <x:c r="B4375" s="78" t="str">
        <x:v>RM-0169</x:v>
      </x:c>
      <x:c r="C4375" s="78" t="n">
        <x:v>1479.2</x:v>
      </x:c>
    </x:row>
    <x:row r="4376" ht="15" customHeight="1">
      <x:c r="A4376" s="80" t="n">
        <x:v>46212</x:v>
      </x:c>
      <x:c r="B4376" s="78" t="str">
        <x:v>RM-0169</x:v>
      </x:c>
      <x:c r="C4376" s="78" t="n">
        <x:v>1180.9</x:v>
      </x:c>
    </x:row>
    <x:row r="4377" ht="15" customHeight="1">
      <x:c r="A4377" s="80" t="n">
        <x:v>46205</x:v>
      </x:c>
      <x:c r="B4377" s="78" t="str">
        <x:v>RM-0169</x:v>
      </x:c>
      <x:c r="C4377" s="78" t="n">
        <x:v>1166.4</x:v>
      </x:c>
    </x:row>
    <x:row r="4378" ht="15" customHeight="1">
      <x:c r="A4378" s="80" t="n">
        <x:v>46198</x:v>
      </x:c>
      <x:c r="B4378" s="78" t="str">
        <x:v>RM-0169</x:v>
      </x:c>
      <x:c r="C4378" s="78" t="n">
        <x:v>1405.5</x:v>
      </x:c>
    </x:row>
    <x:row r="4379" ht="15" customHeight="1">
      <x:c r="A4379" s="80" t="n">
        <x:v>46191</x:v>
      </x:c>
      <x:c r="B4379" s="78" t="str">
        <x:v>RM-0169</x:v>
      </x:c>
      <x:c r="C4379" s="78" t="n">
        <x:v>1861.6</x:v>
      </x:c>
    </x:row>
    <x:row r="4380" ht="15" customHeight="1">
      <x:c r="A4380" s="80" t="n">
        <x:v>46184</x:v>
      </x:c>
      <x:c r="B4380" s="78" t="str">
        <x:v>RM-0169</x:v>
      </x:c>
      <x:c r="C4380" s="78" t="n">
        <x:v>1816.4</x:v>
      </x:c>
    </x:row>
    <x:row r="4381" ht="15" customHeight="1">
      <x:c r="A4381" s="80" t="n">
        <x:v>46177</x:v>
      </x:c>
      <x:c r="B4381" s="78" t="str">
        <x:v>RM-0169</x:v>
      </x:c>
      <x:c r="C4381" s="78" t="n">
        <x:v>1806.1</x:v>
      </x:c>
    </x:row>
    <x:row r="4382" ht="15" customHeight="1">
      <x:c r="A4382" s="80" t="n">
        <x:v>46170</x:v>
      </x:c>
      <x:c r="B4382" s="78" t="str">
        <x:v>RM-0169</x:v>
      </x:c>
      <x:c r="C4382" s="78" t="n">
        <x:v>1392.5</x:v>
      </x:c>
    </x:row>
    <x:row r="4383" ht="15" customHeight="1">
      <x:c r="A4383" s="80" t="n">
        <x:v>46163</x:v>
      </x:c>
      <x:c r="B4383" s="78" t="str">
        <x:v>RM-0169</x:v>
      </x:c>
      <x:c r="C4383" s="78" t="n">
        <x:v>1377.8</x:v>
      </x:c>
    </x:row>
    <x:row r="4384" ht="15" customHeight="1">
      <x:c r="A4384" s="80" t="n">
        <x:v>46156</x:v>
      </x:c>
      <x:c r="B4384" s="78" t="str">
        <x:v>RM-0169</x:v>
      </x:c>
      <x:c r="C4384" s="78" t="n">
        <x:v>1519.5</x:v>
      </x:c>
    </x:row>
    <x:row r="4385" ht="15" customHeight="1">
      <x:c r="A4385" s="80" t="n">
        <x:v>46149</x:v>
      </x:c>
      <x:c r="B4385" s="78" t="str">
        <x:v>RM-0169</x:v>
      </x:c>
      <x:c r="C4385" s="78" t="n">
        <x:v>1868.7</x:v>
      </x:c>
    </x:row>
    <x:row r="4386" ht="15" customHeight="1">
      <x:c r="A4386" s="80" t="n">
        <x:v>46142</x:v>
      </x:c>
      <x:c r="B4386" s="78" t="str">
        <x:v>RM-0169</x:v>
      </x:c>
      <x:c r="C4386" s="78" t="n">
        <x:v>1164.6</x:v>
      </x:c>
    </x:row>
    <x:row r="4387" ht="15" customHeight="1">
      <x:c r="A4387" s="80" t="n">
        <x:v>46135</x:v>
      </x:c>
      <x:c r="B4387" s="78" t="str">
        <x:v>RM-0169</x:v>
      </x:c>
      <x:c r="C4387" s="78" t="n">
        <x:v>1612.9</x:v>
      </x:c>
    </x:row>
    <x:row r="4388" ht="15" customHeight="1">
      <x:c r="A4388" s="80" t="n">
        <x:v>46128</x:v>
      </x:c>
      <x:c r="B4388" s="78" t="str">
        <x:v>RM-0169</x:v>
      </x:c>
      <x:c r="C4388" s="78" t="n">
        <x:v>1607.6</x:v>
      </x:c>
    </x:row>
    <x:row r="4389" ht="15" customHeight="1">
      <x:c r="A4389" s="80" t="n">
        <x:v>46121</x:v>
      </x:c>
      <x:c r="B4389" s="78" t="str">
        <x:v>RM-0169</x:v>
      </x:c>
      <x:c r="C4389" s="78" t="n">
        <x:v>1958.9</x:v>
      </x:c>
    </x:row>
    <x:row r="4390" ht="15" customHeight="1">
      <x:c r="A4390" s="80" t="n">
        <x:v>46114</x:v>
      </x:c>
      <x:c r="B4390" s="78" t="str">
        <x:v>RM-0169</x:v>
      </x:c>
      <x:c r="C4390" s="78" t="n">
        <x:v>1643.1</x:v>
      </x:c>
    </x:row>
    <x:row r="4391" ht="15" customHeight="1">
      <x:c r="A4391" s="80" t="n">
        <x:v>46107</x:v>
      </x:c>
      <x:c r="B4391" s="78" t="str">
        <x:v>RM-0169</x:v>
      </x:c>
      <x:c r="C4391" s="78" t="n">
        <x:v>1614.8</x:v>
      </x:c>
    </x:row>
    <x:row r="4392" ht="15" customHeight="1">
      <x:c r="A4392" s="80" t="n">
        <x:v>46100</x:v>
      </x:c>
      <x:c r="B4392" s="78" t="str">
        <x:v>RM-0169</x:v>
      </x:c>
      <x:c r="C4392" s="78" t="n">
        <x:v>1557.9</x:v>
      </x:c>
    </x:row>
    <x:row r="4393" ht="15" customHeight="1">
      <x:c r="A4393" s="80" t="n">
        <x:v>46093</x:v>
      </x:c>
      <x:c r="B4393" s="78" t="str">
        <x:v>RM-0169</x:v>
      </x:c>
      <x:c r="C4393" s="78" t="n">
        <x:v>1115.3</x:v>
      </x:c>
    </x:row>
    <x:row r="4394" ht="15" customHeight="1">
      <x:c r="A4394" s="80" t="n">
        <x:v>46086</x:v>
      </x:c>
      <x:c r="B4394" s="78" t="str">
        <x:v>RM-0169</x:v>
      </x:c>
      <x:c r="C4394" s="78" t="n">
        <x:v>1412.9</x:v>
      </x:c>
    </x:row>
    <x:row r="4395" ht="15" customHeight="1">
      <x:c r="A4395" s="80" t="n">
        <x:v>46079</x:v>
      </x:c>
      <x:c r="B4395" s="78" t="str">
        <x:v>RM-0169</x:v>
      </x:c>
      <x:c r="C4395" s="78" t="n">
        <x:v>1294</x:v>
      </x:c>
    </x:row>
    <x:row r="4396" ht="15" customHeight="1">
      <x:c r="A4396" s="80" t="n">
        <x:v>46254</x:v>
      </x:c>
      <x:c r="B4396" s="78" t="str">
        <x:v>RM-0170</x:v>
      </x:c>
      <x:c r="C4396" s="78" t="n">
        <x:v>81.5</x:v>
      </x:c>
    </x:row>
    <x:row r="4397" ht="15" customHeight="1">
      <x:c r="A4397" s="80" t="n">
        <x:v>46247</x:v>
      </x:c>
      <x:c r="B4397" s="78" t="str">
        <x:v>RM-0170</x:v>
      </x:c>
      <x:c r="C4397" s="78" t="n">
        <x:v>105.3</x:v>
      </x:c>
    </x:row>
    <x:row r="4398" ht="15" customHeight="1">
      <x:c r="A4398" s="80" t="n">
        <x:v>46240</x:v>
      </x:c>
      <x:c r="B4398" s="78" t="str">
        <x:v>RM-0170</x:v>
      </x:c>
      <x:c r="C4398" s="78" t="n">
        <x:v>106.6</x:v>
      </x:c>
    </x:row>
    <x:row r="4399" ht="15" customHeight="1">
      <x:c r="A4399" s="80" t="n">
        <x:v>46233</x:v>
      </x:c>
      <x:c r="B4399" s="78" t="str">
        <x:v>RM-0170</x:v>
      </x:c>
      <x:c r="C4399" s="78" t="n">
        <x:v>67.5</x:v>
      </x:c>
    </x:row>
    <x:row r="4400" ht="15" customHeight="1">
      <x:c r="A4400" s="80" t="n">
        <x:v>46226</x:v>
      </x:c>
      <x:c r="B4400" s="78" t="str">
        <x:v>RM-0170</x:v>
      </x:c>
      <x:c r="C4400" s="78" t="n">
        <x:v>84.8</x:v>
      </x:c>
    </x:row>
    <x:row r="4401" ht="15" customHeight="1">
      <x:c r="A4401" s="80" t="n">
        <x:v>46219</x:v>
      </x:c>
      <x:c r="B4401" s="78" t="str">
        <x:v>RM-0170</x:v>
      </x:c>
      <x:c r="C4401" s="78" t="n">
        <x:v>95.8</x:v>
      </x:c>
    </x:row>
    <x:row r="4402" ht="15" customHeight="1">
      <x:c r="A4402" s="80" t="n">
        <x:v>46212</x:v>
      </x:c>
      <x:c r="B4402" s="78" t="str">
        <x:v>RM-0170</x:v>
      </x:c>
      <x:c r="C4402" s="78" t="n">
        <x:v>74.7</x:v>
      </x:c>
    </x:row>
    <x:row r="4403" ht="15" customHeight="1">
      <x:c r="A4403" s="80" t="n">
        <x:v>46205</x:v>
      </x:c>
      <x:c r="B4403" s="78" t="str">
        <x:v>RM-0170</x:v>
      </x:c>
      <x:c r="C4403" s="78" t="n">
        <x:v>112.2</x:v>
      </x:c>
    </x:row>
    <x:row r="4404" ht="15" customHeight="1">
      <x:c r="A4404" s="80" t="n">
        <x:v>46198</x:v>
      </x:c>
      <x:c r="B4404" s="78" t="str">
        <x:v>RM-0170</x:v>
      </x:c>
      <x:c r="C4404" s="78" t="n">
        <x:v>73.2</x:v>
      </x:c>
    </x:row>
    <x:row r="4405" ht="15" customHeight="1">
      <x:c r="A4405" s="80" t="n">
        <x:v>46191</x:v>
      </x:c>
      <x:c r="B4405" s="78" t="str">
        <x:v>RM-0170</x:v>
      </x:c>
      <x:c r="C4405" s="78" t="n">
        <x:v>73.5</x:v>
      </x:c>
    </x:row>
    <x:row r="4406" ht="15" customHeight="1">
      <x:c r="A4406" s="80" t="n">
        <x:v>46184</x:v>
      </x:c>
      <x:c r="B4406" s="78" t="str">
        <x:v>RM-0170</x:v>
      </x:c>
      <x:c r="C4406" s="78" t="n">
        <x:v>113.8</x:v>
      </x:c>
    </x:row>
    <x:row r="4407" ht="15" customHeight="1">
      <x:c r="A4407" s="80" t="n">
        <x:v>46177</x:v>
      </x:c>
      <x:c r="B4407" s="78" t="str">
        <x:v>RM-0170</x:v>
      </x:c>
      <x:c r="C4407" s="78" t="n">
        <x:v>84.3</x:v>
      </x:c>
    </x:row>
    <x:row r="4408" ht="15" customHeight="1">
      <x:c r="A4408" s="80" t="n">
        <x:v>46170</x:v>
      </x:c>
      <x:c r="B4408" s="78" t="str">
        <x:v>RM-0170</x:v>
      </x:c>
      <x:c r="C4408" s="78" t="n">
        <x:v>98.9</x:v>
      </x:c>
    </x:row>
    <x:row r="4409" ht="15" customHeight="1">
      <x:c r="A4409" s="80" t="n">
        <x:v>46163</x:v>
      </x:c>
      <x:c r="B4409" s="78" t="str">
        <x:v>RM-0170</x:v>
      </x:c>
      <x:c r="C4409" s="78" t="n">
        <x:v>76.5</x:v>
      </x:c>
    </x:row>
    <x:row r="4410" ht="15" customHeight="1">
      <x:c r="A4410" s="80" t="n">
        <x:v>46156</x:v>
      </x:c>
      <x:c r="B4410" s="78" t="str">
        <x:v>RM-0170</x:v>
      </x:c>
      <x:c r="C4410" s="78" t="n">
        <x:v>102.2</x:v>
      </x:c>
    </x:row>
    <x:row r="4411" ht="15" customHeight="1">
      <x:c r="A4411" s="80" t="n">
        <x:v>46149</x:v>
      </x:c>
      <x:c r="B4411" s="78" t="str">
        <x:v>RM-0170</x:v>
      </x:c>
      <x:c r="C4411" s="78" t="n">
        <x:v>86.1</x:v>
      </x:c>
    </x:row>
    <x:row r="4412" ht="15" customHeight="1">
      <x:c r="A4412" s="80" t="n">
        <x:v>46142</x:v>
      </x:c>
      <x:c r="B4412" s="78" t="str">
        <x:v>RM-0170</x:v>
      </x:c>
      <x:c r="C4412" s="78" t="n">
        <x:v>89.4</x:v>
      </x:c>
    </x:row>
    <x:row r="4413" ht="15" customHeight="1">
      <x:c r="A4413" s="80" t="n">
        <x:v>46135</x:v>
      </x:c>
      <x:c r="B4413" s="78" t="str">
        <x:v>RM-0170</x:v>
      </x:c>
      <x:c r="C4413" s="78" t="n">
        <x:v>78.4</x:v>
      </x:c>
    </x:row>
    <x:row r="4414" ht="15" customHeight="1">
      <x:c r="A4414" s="80" t="n">
        <x:v>46128</x:v>
      </x:c>
      <x:c r="B4414" s="78" t="str">
        <x:v>RM-0170</x:v>
      </x:c>
      <x:c r="C4414" s="78" t="n">
        <x:v>76.9</x:v>
      </x:c>
    </x:row>
    <x:row r="4415" ht="15" customHeight="1">
      <x:c r="A4415" s="80" t="n">
        <x:v>46121</x:v>
      </x:c>
      <x:c r="B4415" s="78" t="str">
        <x:v>RM-0170</x:v>
      </x:c>
      <x:c r="C4415" s="78" t="n">
        <x:v>127.7</x:v>
      </x:c>
    </x:row>
    <x:row r="4416" ht="15" customHeight="1">
      <x:c r="A4416" s="80" t="n">
        <x:v>46114</x:v>
      </x:c>
      <x:c r="B4416" s="78" t="str">
        <x:v>RM-0170</x:v>
      </x:c>
      <x:c r="C4416" s="78" t="n">
        <x:v>91.4</x:v>
      </x:c>
    </x:row>
    <x:row r="4417" ht="15" customHeight="1">
      <x:c r="A4417" s="80" t="n">
        <x:v>46107</x:v>
      </x:c>
      <x:c r="B4417" s="78" t="str">
        <x:v>RM-0170</x:v>
      </x:c>
      <x:c r="C4417" s="78" t="n">
        <x:v>110.5</x:v>
      </x:c>
    </x:row>
    <x:row r="4418" ht="15" customHeight="1">
      <x:c r="A4418" s="80" t="n">
        <x:v>46100</x:v>
      </x:c>
      <x:c r="B4418" s="78" t="str">
        <x:v>RM-0170</x:v>
      </x:c>
      <x:c r="C4418" s="78" t="n">
        <x:v>125.2</x:v>
      </x:c>
    </x:row>
    <x:row r="4419" ht="15" customHeight="1">
      <x:c r="A4419" s="80" t="n">
        <x:v>46093</x:v>
      </x:c>
      <x:c r="B4419" s="78" t="str">
        <x:v>RM-0170</x:v>
      </x:c>
      <x:c r="C4419" s="78" t="n">
        <x:v>91</x:v>
      </x:c>
    </x:row>
    <x:row r="4420" ht="15" customHeight="1">
      <x:c r="A4420" s="80" t="n">
        <x:v>46086</x:v>
      </x:c>
      <x:c r="B4420" s="78" t="str">
        <x:v>RM-0170</x:v>
      </x:c>
      <x:c r="C4420" s="78" t="n">
        <x:v>104.5</x:v>
      </x:c>
    </x:row>
    <x:row r="4421" ht="15" customHeight="1">
      <x:c r="A4421" s="80" t="n">
        <x:v>46079</x:v>
      </x:c>
      <x:c r="B4421" s="78" t="str">
        <x:v>RM-0170</x:v>
      </x:c>
      <x:c r="C4421" s="78" t="n">
        <x:v>79.2</x:v>
      </x:c>
    </x:row>
    <x:row r="4422" ht="15" customHeight="1">
      <x:c r="A4422" s="80" t="n">
        <x:v>46254</x:v>
      </x:c>
      <x:c r="B4422" s="78" t="str">
        <x:v>RM-0171</x:v>
      </x:c>
      <x:c r="C4422" s="78" t="n">
        <x:v>1105.6</x:v>
      </x:c>
    </x:row>
    <x:row r="4423" ht="15" customHeight="1">
      <x:c r="A4423" s="80" t="n">
        <x:v>46247</x:v>
      </x:c>
      <x:c r="B4423" s="78" t="str">
        <x:v>RM-0171</x:v>
      </x:c>
      <x:c r="C4423" s="78" t="n">
        <x:v>1048</x:v>
      </x:c>
    </x:row>
    <x:row r="4424" ht="15" customHeight="1">
      <x:c r="A4424" s="80" t="n">
        <x:v>46240</x:v>
      </x:c>
      <x:c r="B4424" s="78" t="str">
        <x:v>RM-0171</x:v>
      </x:c>
      <x:c r="C4424" s="78" t="n">
        <x:v>1459.4</x:v>
      </x:c>
    </x:row>
    <x:row r="4425" ht="15" customHeight="1">
      <x:c r="A4425" s="80" t="n">
        <x:v>46233</x:v>
      </x:c>
      <x:c r="B4425" s="78" t="str">
        <x:v>RM-0171</x:v>
      </x:c>
      <x:c r="C4425" s="78" t="n">
        <x:v>1133.6</x:v>
      </x:c>
    </x:row>
    <x:row r="4426" ht="15" customHeight="1">
      <x:c r="A4426" s="80" t="n">
        <x:v>46226</x:v>
      </x:c>
      <x:c r="B4426" s="78" t="str">
        <x:v>RM-0171</x:v>
      </x:c>
      <x:c r="C4426" s="78" t="n">
        <x:v>1503.6</x:v>
      </x:c>
    </x:row>
    <x:row r="4427" ht="15" customHeight="1">
      <x:c r="A4427" s="80" t="n">
        <x:v>46219</x:v>
      </x:c>
      <x:c r="B4427" s="78" t="str">
        <x:v>RM-0171</x:v>
      </x:c>
      <x:c r="C4427" s="78" t="n">
        <x:v>1357</x:v>
      </x:c>
    </x:row>
    <x:row r="4428" ht="15" customHeight="1">
      <x:c r="A4428" s="80" t="n">
        <x:v>46212</x:v>
      </x:c>
      <x:c r="B4428" s="78" t="str">
        <x:v>RM-0171</x:v>
      </x:c>
      <x:c r="C4428" s="78" t="n">
        <x:v>1806.3</x:v>
      </x:c>
    </x:row>
    <x:row r="4429" ht="15" customHeight="1">
      <x:c r="A4429" s="80" t="n">
        <x:v>46205</x:v>
      </x:c>
      <x:c r="B4429" s="78" t="str">
        <x:v>RM-0171</x:v>
      </x:c>
      <x:c r="C4429" s="78" t="n">
        <x:v>1454.5</x:v>
      </x:c>
    </x:row>
    <x:row r="4430" ht="15" customHeight="1">
      <x:c r="A4430" s="80" t="n">
        <x:v>46198</x:v>
      </x:c>
      <x:c r="B4430" s="78" t="str">
        <x:v>RM-0171</x:v>
      </x:c>
      <x:c r="C4430" s="78" t="n">
        <x:v>2058.5</x:v>
      </x:c>
    </x:row>
    <x:row r="4431" ht="15" customHeight="1">
      <x:c r="A4431" s="80" t="n">
        <x:v>46191</x:v>
      </x:c>
      <x:c r="B4431" s="78" t="str">
        <x:v>RM-0171</x:v>
      </x:c>
      <x:c r="C4431" s="78" t="n">
        <x:v>2062.2</x:v>
      </x:c>
    </x:row>
    <x:row r="4432" ht="15" customHeight="1">
      <x:c r="A4432" s="80" t="n">
        <x:v>46184</x:v>
      </x:c>
      <x:c r="B4432" s="78" t="str">
        <x:v>RM-0171</x:v>
      </x:c>
      <x:c r="C4432" s="78" t="n">
        <x:v>1868.4</x:v>
      </x:c>
    </x:row>
    <x:row r="4433" ht="15" customHeight="1">
      <x:c r="A4433" s="80" t="n">
        <x:v>46177</x:v>
      </x:c>
      <x:c r="B4433" s="78" t="str">
        <x:v>RM-0171</x:v>
      </x:c>
      <x:c r="C4433" s="78" t="n">
        <x:v>1967</x:v>
      </x:c>
    </x:row>
    <x:row r="4434" ht="15" customHeight="1">
      <x:c r="A4434" s="80" t="n">
        <x:v>46170</x:v>
      </x:c>
      <x:c r="B4434" s="78" t="str">
        <x:v>RM-0171</x:v>
      </x:c>
      <x:c r="C4434" s="78" t="n">
        <x:v>1749.8</x:v>
      </x:c>
    </x:row>
    <x:row r="4435" ht="15" customHeight="1">
      <x:c r="A4435" s="80" t="n">
        <x:v>46163</x:v>
      </x:c>
      <x:c r="B4435" s="78" t="str">
        <x:v>RM-0171</x:v>
      </x:c>
      <x:c r="C4435" s="78" t="n">
        <x:v>1984.6</x:v>
      </x:c>
    </x:row>
    <x:row r="4436" ht="15" customHeight="1">
      <x:c r="A4436" s="80" t="n">
        <x:v>46156</x:v>
      </x:c>
      <x:c r="B4436" s="78" t="str">
        <x:v>RM-0171</x:v>
      </x:c>
      <x:c r="C4436" s="78" t="n">
        <x:v>2181.3</x:v>
      </x:c>
    </x:row>
    <x:row r="4437" ht="15" customHeight="1">
      <x:c r="A4437" s="80" t="n">
        <x:v>46149</x:v>
      </x:c>
      <x:c r="B4437" s="78" t="str">
        <x:v>RM-0171</x:v>
      </x:c>
      <x:c r="C4437" s="78" t="n">
        <x:v>1358.3</x:v>
      </x:c>
    </x:row>
    <x:row r="4438" ht="15" customHeight="1">
      <x:c r="A4438" s="80" t="n">
        <x:v>46142</x:v>
      </x:c>
      <x:c r="B4438" s="78" t="str">
        <x:v>RM-0171</x:v>
      </x:c>
      <x:c r="C4438" s="78" t="n">
        <x:v>2321.4</x:v>
      </x:c>
    </x:row>
    <x:row r="4439" ht="15" customHeight="1">
      <x:c r="A4439" s="80" t="n">
        <x:v>46135</x:v>
      </x:c>
      <x:c r="B4439" s="78" t="str">
        <x:v>RM-0171</x:v>
      </x:c>
      <x:c r="C4439" s="78" t="n">
        <x:v>2147</x:v>
      </x:c>
    </x:row>
    <x:row r="4440" ht="15" customHeight="1">
      <x:c r="A4440" s="80" t="n">
        <x:v>46128</x:v>
      </x:c>
      <x:c r="B4440" s="78" t="str">
        <x:v>RM-0171</x:v>
      </x:c>
      <x:c r="C4440" s="78" t="n">
        <x:v>1823.4</x:v>
      </x:c>
    </x:row>
    <x:row r="4441" ht="15" customHeight="1">
      <x:c r="A4441" s="80" t="n">
        <x:v>46121</x:v>
      </x:c>
      <x:c r="B4441" s="78" t="str">
        <x:v>RM-0171</x:v>
      </x:c>
      <x:c r="C4441" s="78" t="n">
        <x:v>1809.2</x:v>
      </x:c>
    </x:row>
    <x:row r="4442" ht="15" customHeight="1">
      <x:c r="A4442" s="80" t="n">
        <x:v>46114</x:v>
      </x:c>
      <x:c r="B4442" s="78" t="str">
        <x:v>RM-0171</x:v>
      </x:c>
      <x:c r="C4442" s="78" t="n">
        <x:v>1845.9</x:v>
      </x:c>
    </x:row>
    <x:row r="4443" ht="15" customHeight="1">
      <x:c r="A4443" s="80" t="n">
        <x:v>46107</x:v>
      </x:c>
      <x:c r="B4443" s="78" t="str">
        <x:v>RM-0171</x:v>
      </x:c>
      <x:c r="C4443" s="78" t="n">
        <x:v>1520.5</x:v>
      </x:c>
    </x:row>
    <x:row r="4444" ht="15" customHeight="1">
      <x:c r="A4444" s="80" t="n">
        <x:v>46100</x:v>
      </x:c>
      <x:c r="B4444" s="78" t="str">
        <x:v>RM-0171</x:v>
      </x:c>
      <x:c r="C4444" s="78" t="n">
        <x:v>2366.6</x:v>
      </x:c>
    </x:row>
    <x:row r="4445" ht="15" customHeight="1">
      <x:c r="A4445" s="80" t="n">
        <x:v>46093</x:v>
      </x:c>
      <x:c r="B4445" s="78" t="str">
        <x:v>RM-0171</x:v>
      </x:c>
      <x:c r="C4445" s="78" t="n">
        <x:v>1877.4</x:v>
      </x:c>
    </x:row>
    <x:row r="4446" ht="15" customHeight="1">
      <x:c r="A4446" s="80" t="n">
        <x:v>46086</x:v>
      </x:c>
      <x:c r="B4446" s="78" t="str">
        <x:v>RM-0171</x:v>
      </x:c>
      <x:c r="C4446" s="78" t="n">
        <x:v>1659.8</x:v>
      </x:c>
    </x:row>
    <x:row r="4447" ht="15" customHeight="1">
      <x:c r="A4447" s="80" t="n">
        <x:v>46079</x:v>
      </x:c>
      <x:c r="B4447" s="78" t="str">
        <x:v>RM-0171</x:v>
      </x:c>
      <x:c r="C4447" s="78" t="n">
        <x:v>2171.4</x:v>
      </x:c>
    </x:row>
    <x:row r="4448" ht="15" customHeight="1">
      <x:c r="A4448" s="80" t="n">
        <x:v>46254</x:v>
      </x:c>
      <x:c r="B4448" s="78" t="str">
        <x:v>RM-0172</x:v>
      </x:c>
      <x:c r="C4448" s="78" t="n">
        <x:v>66.6</x:v>
      </x:c>
    </x:row>
    <x:row r="4449" ht="15" customHeight="1">
      <x:c r="A4449" s="80" t="n">
        <x:v>46247</x:v>
      </x:c>
      <x:c r="B4449" s="78" t="str">
        <x:v>RM-0172</x:v>
      </x:c>
      <x:c r="C4449" s="78" t="n">
        <x:v>90.6</x:v>
      </x:c>
    </x:row>
    <x:row r="4450" ht="15" customHeight="1">
      <x:c r="A4450" s="80" t="n">
        <x:v>46240</x:v>
      </x:c>
      <x:c r="B4450" s="78" t="str">
        <x:v>RM-0172</x:v>
      </x:c>
      <x:c r="C4450" s="78" t="n">
        <x:v>68.1</x:v>
      </x:c>
    </x:row>
    <x:row r="4451" ht="15" customHeight="1">
      <x:c r="A4451" s="80" t="n">
        <x:v>46233</x:v>
      </x:c>
      <x:c r="B4451" s="78" t="str">
        <x:v>RM-0172</x:v>
      </x:c>
      <x:c r="C4451" s="78" t="n">
        <x:v>82.8</x:v>
      </x:c>
    </x:row>
    <x:row r="4452" ht="15" customHeight="1">
      <x:c r="A4452" s="80" t="n">
        <x:v>46226</x:v>
      </x:c>
      <x:c r="B4452" s="78" t="str">
        <x:v>RM-0172</x:v>
      </x:c>
      <x:c r="C4452" s="78" t="n">
        <x:v>56.3</x:v>
      </x:c>
    </x:row>
    <x:row r="4453" ht="15" customHeight="1">
      <x:c r="A4453" s="80" t="n">
        <x:v>46219</x:v>
      </x:c>
      <x:c r="B4453" s="78" t="str">
        <x:v>RM-0172</x:v>
      </x:c>
      <x:c r="C4453" s="78" t="n">
        <x:v>73.3</x:v>
      </x:c>
    </x:row>
    <x:row r="4454" ht="15" customHeight="1">
      <x:c r="A4454" s="80" t="n">
        <x:v>46212</x:v>
      </x:c>
      <x:c r="B4454" s="78" t="str">
        <x:v>RM-0172</x:v>
      </x:c>
      <x:c r="C4454" s="78" t="n">
        <x:v>89.1</x:v>
      </x:c>
    </x:row>
    <x:row r="4455" ht="15" customHeight="1">
      <x:c r="A4455" s="80" t="n">
        <x:v>46205</x:v>
      </x:c>
      <x:c r="B4455" s="78" t="str">
        <x:v>RM-0172</x:v>
      </x:c>
      <x:c r="C4455" s="78" t="n">
        <x:v>61.7</x:v>
      </x:c>
    </x:row>
    <x:row r="4456" ht="15" customHeight="1">
      <x:c r="A4456" s="80" t="n">
        <x:v>46198</x:v>
      </x:c>
      <x:c r="B4456" s="78" t="str">
        <x:v>RM-0172</x:v>
      </x:c>
      <x:c r="C4456" s="78" t="n">
        <x:v>67.5</x:v>
      </x:c>
    </x:row>
    <x:row r="4457" ht="15" customHeight="1">
      <x:c r="A4457" s="80" t="n">
        <x:v>46191</x:v>
      </x:c>
      <x:c r="B4457" s="78" t="str">
        <x:v>RM-0172</x:v>
      </x:c>
      <x:c r="C4457" s="78" t="n">
        <x:v>94.2</x:v>
      </x:c>
    </x:row>
    <x:row r="4458" ht="15" customHeight="1">
      <x:c r="A4458" s="80" t="n">
        <x:v>46184</x:v>
      </x:c>
      <x:c r="B4458" s="78" t="str">
        <x:v>RM-0172</x:v>
      </x:c>
      <x:c r="C4458" s="78" t="n">
        <x:v>98.9</x:v>
      </x:c>
    </x:row>
    <x:row r="4459" ht="15" customHeight="1">
      <x:c r="A4459" s="80" t="n">
        <x:v>46177</x:v>
      </x:c>
      <x:c r="B4459" s="78" t="str">
        <x:v>RM-0172</x:v>
      </x:c>
      <x:c r="C4459" s="78" t="n">
        <x:v>98.1</x:v>
      </x:c>
    </x:row>
    <x:row r="4460" ht="15" customHeight="1">
      <x:c r="A4460" s="80" t="n">
        <x:v>46170</x:v>
      </x:c>
      <x:c r="B4460" s="78" t="str">
        <x:v>RM-0172</x:v>
      </x:c>
      <x:c r="C4460" s="78" t="n">
        <x:v>112.1</x:v>
      </x:c>
    </x:row>
    <x:row r="4461" ht="15" customHeight="1">
      <x:c r="A4461" s="80" t="n">
        <x:v>46163</x:v>
      </x:c>
      <x:c r="B4461" s="78" t="str">
        <x:v>RM-0172</x:v>
      </x:c>
      <x:c r="C4461" s="78" t="n">
        <x:v>75.6</x:v>
      </x:c>
    </x:row>
    <x:row r="4462" ht="15" customHeight="1">
      <x:c r="A4462" s="80" t="n">
        <x:v>46156</x:v>
      </x:c>
      <x:c r="B4462" s="78" t="str">
        <x:v>RM-0172</x:v>
      </x:c>
      <x:c r="C4462" s="78" t="n">
        <x:v>103.7</x:v>
      </x:c>
    </x:row>
    <x:row r="4463" ht="15" customHeight="1">
      <x:c r="A4463" s="80" t="n">
        <x:v>46149</x:v>
      </x:c>
      <x:c r="B4463" s="78" t="str">
        <x:v>RM-0172</x:v>
      </x:c>
      <x:c r="C4463" s="78" t="n">
        <x:v>71.3</x:v>
      </x:c>
    </x:row>
    <x:row r="4464" ht="15" customHeight="1">
      <x:c r="A4464" s="80" t="n">
        <x:v>46142</x:v>
      </x:c>
      <x:c r="B4464" s="78" t="str">
        <x:v>RM-0172</x:v>
      </x:c>
      <x:c r="C4464" s="78" t="n">
        <x:v>106.5</x:v>
      </x:c>
    </x:row>
    <x:row r="4465" ht="15" customHeight="1">
      <x:c r="A4465" s="80" t="n">
        <x:v>46135</x:v>
      </x:c>
      <x:c r="B4465" s="78" t="str">
        <x:v>RM-0172</x:v>
      </x:c>
      <x:c r="C4465" s="78" t="n">
        <x:v>88.4</x:v>
      </x:c>
    </x:row>
    <x:row r="4466" ht="15" customHeight="1">
      <x:c r="A4466" s="80" t="n">
        <x:v>46128</x:v>
      </x:c>
      <x:c r="B4466" s="78" t="str">
        <x:v>RM-0172</x:v>
      </x:c>
      <x:c r="C4466" s="78" t="n">
        <x:v>112.8</x:v>
      </x:c>
    </x:row>
    <x:row r="4467" ht="15" customHeight="1">
      <x:c r="A4467" s="80" t="n">
        <x:v>46121</x:v>
      </x:c>
      <x:c r="B4467" s="78" t="str">
        <x:v>RM-0172</x:v>
      </x:c>
      <x:c r="C4467" s="78" t="n">
        <x:v>117.9</x:v>
      </x:c>
    </x:row>
    <x:row r="4468" ht="15" customHeight="1">
      <x:c r="A4468" s="80" t="n">
        <x:v>46114</x:v>
      </x:c>
      <x:c r="B4468" s="78" t="str">
        <x:v>RM-0172</x:v>
      </x:c>
      <x:c r="C4468" s="78" t="n">
        <x:v>110.9</x:v>
      </x:c>
    </x:row>
    <x:row r="4469" ht="15" customHeight="1">
      <x:c r="A4469" s="80" t="n">
        <x:v>46107</x:v>
      </x:c>
      <x:c r="B4469" s="78" t="str">
        <x:v>RM-0172</x:v>
      </x:c>
      <x:c r="C4469" s="78" t="n">
        <x:v>71.7</x:v>
      </x:c>
    </x:row>
    <x:row r="4470" ht="15" customHeight="1">
      <x:c r="A4470" s="80" t="n">
        <x:v>46100</x:v>
      </x:c>
      <x:c r="B4470" s="78" t="str">
        <x:v>RM-0172</x:v>
      </x:c>
      <x:c r="C4470" s="78" t="n">
        <x:v>102.4</x:v>
      </x:c>
    </x:row>
    <x:row r="4471" ht="15" customHeight="1">
      <x:c r="A4471" s="80" t="n">
        <x:v>46093</x:v>
      </x:c>
      <x:c r="B4471" s="78" t="str">
        <x:v>RM-0172</x:v>
      </x:c>
      <x:c r="C4471" s="78" t="n">
        <x:v>94.5</x:v>
      </x:c>
    </x:row>
    <x:row r="4472" ht="15" customHeight="1">
      <x:c r="A4472" s="80" t="n">
        <x:v>46086</x:v>
      </x:c>
      <x:c r="B4472" s="78" t="str">
        <x:v>RM-0172</x:v>
      </x:c>
      <x:c r="C4472" s="78" t="n">
        <x:v>98.6</x:v>
      </x:c>
    </x:row>
    <x:row r="4473" ht="15" customHeight="1">
      <x:c r="A4473" s="80" t="n">
        <x:v>46079</x:v>
      </x:c>
      <x:c r="B4473" s="78" t="str">
        <x:v>RM-0172</x:v>
      </x:c>
      <x:c r="C4473" s="78" t="n">
        <x:v>89.9</x:v>
      </x:c>
    </x:row>
    <x:row r="4474" ht="15" customHeight="1">
      <x:c r="A4474" s="80" t="n">
        <x:v>46254</x:v>
      </x:c>
      <x:c r="B4474" s="78" t="str">
        <x:v>RM-0173</x:v>
      </x:c>
      <x:c r="C4474" s="78" t="n">
        <x:v>631.5</x:v>
      </x:c>
    </x:row>
    <x:row r="4475" ht="15" customHeight="1">
      <x:c r="A4475" s="80" t="n">
        <x:v>46247</x:v>
      </x:c>
      <x:c r="B4475" s="78" t="str">
        <x:v>RM-0173</x:v>
      </x:c>
      <x:c r="C4475" s="78" t="n">
        <x:v>583.1</x:v>
      </x:c>
    </x:row>
    <x:row r="4476" ht="15" customHeight="1">
      <x:c r="A4476" s="80" t="n">
        <x:v>46240</x:v>
      </x:c>
      <x:c r="B4476" s="78" t="str">
        <x:v>RM-0173</x:v>
      </x:c>
      <x:c r="C4476" s="78" t="n">
        <x:v>533</x:v>
      </x:c>
    </x:row>
    <x:row r="4477" ht="15" customHeight="1">
      <x:c r="A4477" s="80" t="n">
        <x:v>46233</x:v>
      </x:c>
      <x:c r="B4477" s="78" t="str">
        <x:v>RM-0173</x:v>
      </x:c>
      <x:c r="C4477" s="78" t="n">
        <x:v>550.9</x:v>
      </x:c>
    </x:row>
    <x:row r="4478" ht="15" customHeight="1">
      <x:c r="A4478" s="80" t="n">
        <x:v>46226</x:v>
      </x:c>
      <x:c r="B4478" s="78" t="str">
        <x:v>RM-0173</x:v>
      </x:c>
      <x:c r="C4478" s="78" t="n">
        <x:v>478</x:v>
      </x:c>
    </x:row>
    <x:row r="4479" ht="15" customHeight="1">
      <x:c r="A4479" s="80" t="n">
        <x:v>46219</x:v>
      </x:c>
      <x:c r="B4479" s="78" t="str">
        <x:v>RM-0173</x:v>
      </x:c>
      <x:c r="C4479" s="78" t="n">
        <x:v>524.3</x:v>
      </x:c>
    </x:row>
    <x:row r="4480" ht="15" customHeight="1">
      <x:c r="A4480" s="80" t="n">
        <x:v>46212</x:v>
      </x:c>
      <x:c r="B4480" s="78" t="str">
        <x:v>RM-0173</x:v>
      </x:c>
      <x:c r="C4480" s="78" t="n">
        <x:v>675.6</x:v>
      </x:c>
    </x:row>
    <x:row r="4481" ht="15" customHeight="1">
      <x:c r="A4481" s="80" t="n">
        <x:v>46205</x:v>
      </x:c>
      <x:c r="B4481" s="78" t="str">
        <x:v>RM-0173</x:v>
      </x:c>
      <x:c r="C4481" s="78" t="n">
        <x:v>620.1</x:v>
      </x:c>
    </x:row>
    <x:row r="4482" ht="15" customHeight="1">
      <x:c r="A4482" s="80" t="n">
        <x:v>46198</x:v>
      </x:c>
      <x:c r="B4482" s="78" t="str">
        <x:v>RM-0173</x:v>
      </x:c>
      <x:c r="C4482" s="78" t="n">
        <x:v>531.2</x:v>
      </x:c>
    </x:row>
    <x:row r="4483" ht="15" customHeight="1">
      <x:c r="A4483" s="80" t="n">
        <x:v>46191</x:v>
      </x:c>
      <x:c r="B4483" s="78" t="str">
        <x:v>RM-0173</x:v>
      </x:c>
      <x:c r="C4483" s="78" t="n">
        <x:v>623.8</x:v>
      </x:c>
    </x:row>
    <x:row r="4484" ht="15" customHeight="1">
      <x:c r="A4484" s="80" t="n">
        <x:v>46184</x:v>
      </x:c>
      <x:c r="B4484" s="78" t="str">
        <x:v>RM-0173</x:v>
      </x:c>
      <x:c r="C4484" s="78" t="n">
        <x:v>762.4</x:v>
      </x:c>
    </x:row>
    <x:row r="4485" ht="15" customHeight="1">
      <x:c r="A4485" s="80" t="n">
        <x:v>46177</x:v>
      </x:c>
      <x:c r="B4485" s="78" t="str">
        <x:v>RM-0173</x:v>
      </x:c>
      <x:c r="C4485" s="78" t="n">
        <x:v>770.9</x:v>
      </x:c>
    </x:row>
    <x:row r="4486" ht="15" customHeight="1">
      <x:c r="A4486" s="80" t="n">
        <x:v>46170</x:v>
      </x:c>
      <x:c r="B4486" s="78" t="str">
        <x:v>RM-0173</x:v>
      </x:c>
      <x:c r="C4486" s="78" t="n">
        <x:v>536.2</x:v>
      </x:c>
    </x:row>
    <x:row r="4487" ht="15" customHeight="1">
      <x:c r="A4487" s="80" t="n">
        <x:v>46163</x:v>
      </x:c>
      <x:c r="B4487" s="78" t="str">
        <x:v>RM-0173</x:v>
      </x:c>
      <x:c r="C4487" s="78" t="n">
        <x:v>593.3</x:v>
      </x:c>
    </x:row>
    <x:row r="4488" ht="15" customHeight="1">
      <x:c r="A4488" s="80" t="n">
        <x:v>46156</x:v>
      </x:c>
      <x:c r="B4488" s="78" t="str">
        <x:v>RM-0173</x:v>
      </x:c>
      <x:c r="C4488" s="78" t="n">
        <x:v>798.3</x:v>
      </x:c>
    </x:row>
    <x:row r="4489" ht="15" customHeight="1">
      <x:c r="A4489" s="80" t="n">
        <x:v>46149</x:v>
      </x:c>
      <x:c r="B4489" s="78" t="str">
        <x:v>RM-0173</x:v>
      </x:c>
      <x:c r="C4489" s="78" t="n">
        <x:v>470.8</x:v>
      </x:c>
    </x:row>
    <x:row r="4490" ht="15" customHeight="1">
      <x:c r="A4490" s="80" t="n">
        <x:v>46142</x:v>
      </x:c>
      <x:c r="B4490" s="78" t="str">
        <x:v>RM-0173</x:v>
      </x:c>
      <x:c r="C4490" s="78" t="n">
        <x:v>534.2</x:v>
      </x:c>
    </x:row>
    <x:row r="4491" ht="15" customHeight="1">
      <x:c r="A4491" s="80" t="n">
        <x:v>46135</x:v>
      </x:c>
      <x:c r="B4491" s="78" t="str">
        <x:v>RM-0173</x:v>
      </x:c>
      <x:c r="C4491" s="78" t="n">
        <x:v>547</x:v>
      </x:c>
    </x:row>
    <x:row r="4492" ht="15" customHeight="1">
      <x:c r="A4492" s="80" t="n">
        <x:v>46128</x:v>
      </x:c>
      <x:c r="B4492" s="78" t="str">
        <x:v>RM-0173</x:v>
      </x:c>
      <x:c r="C4492" s="78" t="n">
        <x:v>514.5</x:v>
      </x:c>
    </x:row>
    <x:row r="4493" ht="15" customHeight="1">
      <x:c r="A4493" s="80" t="n">
        <x:v>46121</x:v>
      </x:c>
      <x:c r="B4493" s="78" t="str">
        <x:v>RM-0173</x:v>
      </x:c>
      <x:c r="C4493" s="78" t="n">
        <x:v>485.1</x:v>
      </x:c>
    </x:row>
    <x:row r="4494" ht="15" customHeight="1">
      <x:c r="A4494" s="80" t="n">
        <x:v>46114</x:v>
      </x:c>
      <x:c r="B4494" s="78" t="str">
        <x:v>RM-0173</x:v>
      </x:c>
      <x:c r="C4494" s="78" t="n">
        <x:v>705.6</x:v>
      </x:c>
    </x:row>
    <x:row r="4495" ht="15" customHeight="1">
      <x:c r="A4495" s="80" t="n">
        <x:v>46107</x:v>
      </x:c>
      <x:c r="B4495" s="78" t="str">
        <x:v>RM-0173</x:v>
      </x:c>
      <x:c r="C4495" s="78" t="n">
        <x:v>727.1</x:v>
      </x:c>
    </x:row>
    <x:row r="4496" ht="15" customHeight="1">
      <x:c r="A4496" s="80" t="n">
        <x:v>46100</x:v>
      </x:c>
      <x:c r="B4496" s="78" t="str">
        <x:v>RM-0173</x:v>
      </x:c>
      <x:c r="C4496" s="78" t="n">
        <x:v>536.2</x:v>
      </x:c>
    </x:row>
    <x:row r="4497" ht="15" customHeight="1">
      <x:c r="A4497" s="80" t="n">
        <x:v>46093</x:v>
      </x:c>
      <x:c r="B4497" s="78" t="str">
        <x:v>RM-0173</x:v>
      </x:c>
      <x:c r="C4497" s="78" t="n">
        <x:v>783.7</x:v>
      </x:c>
    </x:row>
    <x:row r="4498" ht="15" customHeight="1">
      <x:c r="A4498" s="80" t="n">
        <x:v>46086</x:v>
      </x:c>
      <x:c r="B4498" s="78" t="str">
        <x:v>RM-0173</x:v>
      </x:c>
      <x:c r="C4498" s="78" t="n">
        <x:v>608.7</x:v>
      </x:c>
    </x:row>
    <x:row r="4499" ht="15" customHeight="1">
      <x:c r="A4499" s="80" t="n">
        <x:v>46079</x:v>
      </x:c>
      <x:c r="B4499" s="78" t="str">
        <x:v>RM-0173</x:v>
      </x:c>
      <x:c r="C4499" s="78" t="n">
        <x:v>802.5</x:v>
      </x:c>
    </x:row>
    <x:row r="4500" ht="15" customHeight="1">
      <x:c r="A4500" s="80" t="n">
        <x:v>46254</x:v>
      </x:c>
      <x:c r="B4500" s="78" t="str">
        <x:v>RM-0174</x:v>
      </x:c>
      <x:c r="C4500" s="78" t="n">
        <x:v>1905.6</x:v>
      </x:c>
    </x:row>
    <x:row r="4501" ht="15" customHeight="1">
      <x:c r="A4501" s="80" t="n">
        <x:v>46247</x:v>
      </x:c>
      <x:c r="B4501" s="78" t="str">
        <x:v>RM-0174</x:v>
      </x:c>
      <x:c r="C4501" s="78" t="n">
        <x:v>1317.9</x:v>
      </x:c>
    </x:row>
    <x:row r="4502" ht="15" customHeight="1">
      <x:c r="A4502" s="80" t="n">
        <x:v>46240</x:v>
      </x:c>
      <x:c r="B4502" s="78" t="str">
        <x:v>RM-0174</x:v>
      </x:c>
      <x:c r="C4502" s="78" t="n">
        <x:v>1984.5</x:v>
      </x:c>
    </x:row>
    <x:row r="4503" ht="15" customHeight="1">
      <x:c r="A4503" s="80" t="n">
        <x:v>46233</x:v>
      </x:c>
      <x:c r="B4503" s="78" t="str">
        <x:v>RM-0174</x:v>
      </x:c>
      <x:c r="C4503" s="78" t="n">
        <x:v>2153</x:v>
      </x:c>
    </x:row>
    <x:row r="4504" ht="15" customHeight="1">
      <x:c r="A4504" s="80" t="n">
        <x:v>46226</x:v>
      </x:c>
      <x:c r="B4504" s="78" t="str">
        <x:v>RM-0174</x:v>
      </x:c>
      <x:c r="C4504" s="78" t="n">
        <x:v>1308.3</x:v>
      </x:c>
    </x:row>
    <x:row r="4505" ht="15" customHeight="1">
      <x:c r="A4505" s="80" t="n">
        <x:v>46219</x:v>
      </x:c>
      <x:c r="B4505" s="78" t="str">
        <x:v>RM-0174</x:v>
      </x:c>
      <x:c r="C4505" s="78" t="n">
        <x:v>2026.9</x:v>
      </x:c>
    </x:row>
    <x:row r="4506" ht="15" customHeight="1">
      <x:c r="A4506" s="80" t="n">
        <x:v>46212</x:v>
      </x:c>
      <x:c r="B4506" s="78" t="str">
        <x:v>RM-0174</x:v>
      </x:c>
      <x:c r="C4506" s="78" t="n">
        <x:v>2287.5</x:v>
      </x:c>
    </x:row>
    <x:row r="4507" ht="15" customHeight="1">
      <x:c r="A4507" s="80" t="n">
        <x:v>46205</x:v>
      </x:c>
      <x:c r="B4507" s="78" t="str">
        <x:v>RM-0174</x:v>
      </x:c>
      <x:c r="C4507" s="78" t="n">
        <x:v>1527.8</x:v>
      </x:c>
    </x:row>
    <x:row r="4508" ht="15" customHeight="1">
      <x:c r="A4508" s="80" t="n">
        <x:v>46198</x:v>
      </x:c>
      <x:c r="B4508" s="78" t="str">
        <x:v>RM-0174</x:v>
      </x:c>
      <x:c r="C4508" s="78" t="n">
        <x:v>1709.5</x:v>
      </x:c>
    </x:row>
    <x:row r="4509" ht="15" customHeight="1">
      <x:c r="A4509" s="80" t="n">
        <x:v>46191</x:v>
      </x:c>
      <x:c r="B4509" s="78" t="str">
        <x:v>RM-0174</x:v>
      </x:c>
      <x:c r="C4509" s="78" t="n">
        <x:v>1553.4</x:v>
      </x:c>
    </x:row>
    <x:row r="4510" ht="15" customHeight="1">
      <x:c r="A4510" s="80" t="n">
        <x:v>46184</x:v>
      </x:c>
      <x:c r="B4510" s="78" t="str">
        <x:v>RM-0174</x:v>
      </x:c>
      <x:c r="C4510" s="78" t="n">
        <x:v>2223.8</x:v>
      </x:c>
    </x:row>
    <x:row r="4511" ht="15" customHeight="1">
      <x:c r="A4511" s="80" t="n">
        <x:v>46177</x:v>
      </x:c>
      <x:c r="B4511" s="78" t="str">
        <x:v>RM-0174</x:v>
      </x:c>
      <x:c r="C4511" s="78" t="n">
        <x:v>2321.3</x:v>
      </x:c>
    </x:row>
    <x:row r="4512" ht="15" customHeight="1">
      <x:c r="A4512" s="80" t="n">
        <x:v>46170</x:v>
      </x:c>
      <x:c r="B4512" s="78" t="str">
        <x:v>RM-0174</x:v>
      </x:c>
      <x:c r="C4512" s="78" t="n">
        <x:v>1602.4</x:v>
      </x:c>
    </x:row>
    <x:row r="4513" ht="15" customHeight="1">
      <x:c r="A4513" s="80" t="n">
        <x:v>46163</x:v>
      </x:c>
      <x:c r="B4513" s="78" t="str">
        <x:v>RM-0174</x:v>
      </x:c>
      <x:c r="C4513" s="78" t="n">
        <x:v>1987.8</x:v>
      </x:c>
    </x:row>
    <x:row r="4514" ht="15" customHeight="1">
      <x:c r="A4514" s="80" t="n">
        <x:v>46156</x:v>
      </x:c>
      <x:c r="B4514" s="78" t="str">
        <x:v>RM-0174</x:v>
      </x:c>
      <x:c r="C4514" s="78" t="n">
        <x:v>1988</x:v>
      </x:c>
    </x:row>
    <x:row r="4515" ht="15" customHeight="1">
      <x:c r="A4515" s="80" t="n">
        <x:v>46149</x:v>
      </x:c>
      <x:c r="B4515" s="78" t="str">
        <x:v>RM-0174</x:v>
      </x:c>
      <x:c r="C4515" s="78" t="n">
        <x:v>2635.1</x:v>
      </x:c>
    </x:row>
    <x:row r="4516" ht="15" customHeight="1">
      <x:c r="A4516" s="80" t="n">
        <x:v>46142</x:v>
      </x:c>
      <x:c r="B4516" s="78" t="str">
        <x:v>RM-0174</x:v>
      </x:c>
      <x:c r="C4516" s="78" t="n">
        <x:v>1759</x:v>
      </x:c>
    </x:row>
    <x:row r="4517" ht="15" customHeight="1">
      <x:c r="A4517" s="80" t="n">
        <x:v>46135</x:v>
      </x:c>
      <x:c r="B4517" s="78" t="str">
        <x:v>RM-0174</x:v>
      </x:c>
      <x:c r="C4517" s="78" t="n">
        <x:v>1908.1</x:v>
      </x:c>
    </x:row>
    <x:row r="4518" ht="15" customHeight="1">
      <x:c r="A4518" s="80" t="n">
        <x:v>46128</x:v>
      </x:c>
      <x:c r="B4518" s="78" t="str">
        <x:v>RM-0174</x:v>
      </x:c>
      <x:c r="C4518" s="78" t="n">
        <x:v>2006.5</x:v>
      </x:c>
    </x:row>
    <x:row r="4519" ht="15" customHeight="1">
      <x:c r="A4519" s="80" t="n">
        <x:v>46121</x:v>
      </x:c>
      <x:c r="B4519" s="78" t="str">
        <x:v>RM-0174</x:v>
      </x:c>
      <x:c r="C4519" s="78" t="n">
        <x:v>2566.4</x:v>
      </x:c>
    </x:row>
    <x:row r="4520" ht="15" customHeight="1">
      <x:c r="A4520" s="80" t="n">
        <x:v>46114</x:v>
      </x:c>
      <x:c r="B4520" s="78" t="str">
        <x:v>RM-0174</x:v>
      </x:c>
      <x:c r="C4520" s="78" t="n">
        <x:v>2057.9</x:v>
      </x:c>
    </x:row>
    <x:row r="4521" ht="15" customHeight="1">
      <x:c r="A4521" s="80" t="n">
        <x:v>46107</x:v>
      </x:c>
      <x:c r="B4521" s="78" t="str">
        <x:v>RM-0174</x:v>
      </x:c>
      <x:c r="C4521" s="78" t="n">
        <x:v>1915.7</x:v>
      </x:c>
    </x:row>
    <x:row r="4522" ht="15" customHeight="1">
      <x:c r="A4522" s="80" t="n">
        <x:v>46100</x:v>
      </x:c>
      <x:c r="B4522" s="78" t="str">
        <x:v>RM-0174</x:v>
      </x:c>
      <x:c r="C4522" s="78" t="n">
        <x:v>1789.9</x:v>
      </x:c>
    </x:row>
    <x:row r="4523" ht="15" customHeight="1">
      <x:c r="A4523" s="80" t="n">
        <x:v>46093</x:v>
      </x:c>
      <x:c r="B4523" s="78" t="str">
        <x:v>RM-0174</x:v>
      </x:c>
      <x:c r="C4523" s="78" t="n">
        <x:v>2574.7</x:v>
      </x:c>
    </x:row>
    <x:row r="4524" ht="15" customHeight="1">
      <x:c r="A4524" s="80" t="n">
        <x:v>46086</x:v>
      </x:c>
      <x:c r="B4524" s="78" t="str">
        <x:v>RM-0174</x:v>
      </x:c>
      <x:c r="C4524" s="78" t="n">
        <x:v>2169.3</x:v>
      </x:c>
    </x:row>
    <x:row r="4525" ht="15" customHeight="1">
      <x:c r="A4525" s="80" t="n">
        <x:v>46079</x:v>
      </x:c>
      <x:c r="B4525" s="78" t="str">
        <x:v>RM-0174</x:v>
      </x:c>
      <x:c r="C4525" s="78" t="n">
        <x:v>1778.5</x:v>
      </x:c>
    </x:row>
    <x:row r="4526" ht="15" customHeight="1">
      <x:c r="A4526" s="80" t="n">
        <x:v>46254</x:v>
      </x:c>
      <x:c r="B4526" s="78" t="str">
        <x:v>RM-0175</x:v>
      </x:c>
      <x:c r="C4526" s="78" t="n">
        <x:v>1035.2</x:v>
      </x:c>
    </x:row>
    <x:row r="4527" ht="15" customHeight="1">
      <x:c r="A4527" s="80" t="n">
        <x:v>46247</x:v>
      </x:c>
      <x:c r="B4527" s="78" t="str">
        <x:v>RM-0175</x:v>
      </x:c>
      <x:c r="C4527" s="78" t="n">
        <x:v>956.1</x:v>
      </x:c>
    </x:row>
    <x:row r="4528" ht="15" customHeight="1">
      <x:c r="A4528" s="80" t="n">
        <x:v>46240</x:v>
      </x:c>
      <x:c r="B4528" s="78" t="str">
        <x:v>RM-0175</x:v>
      </x:c>
      <x:c r="C4528" s="78" t="n">
        <x:v>857.3</x:v>
      </x:c>
    </x:row>
    <x:row r="4529" ht="15" customHeight="1">
      <x:c r="A4529" s="80" t="n">
        <x:v>46233</x:v>
      </x:c>
      <x:c r="B4529" s="78" t="str">
        <x:v>RM-0175</x:v>
      </x:c>
      <x:c r="C4529" s="78" t="n">
        <x:v>1353.3</x:v>
      </x:c>
    </x:row>
    <x:row r="4530" ht="15" customHeight="1">
      <x:c r="A4530" s="80" t="n">
        <x:v>46226</x:v>
      </x:c>
      <x:c r="B4530" s="78" t="str">
        <x:v>RM-0175</x:v>
      </x:c>
      <x:c r="C4530" s="78" t="n">
        <x:v>1204.1</x:v>
      </x:c>
    </x:row>
    <x:row r="4531" ht="15" customHeight="1">
      <x:c r="A4531" s="80" t="n">
        <x:v>46219</x:v>
      </x:c>
      <x:c r="B4531" s="78" t="str">
        <x:v>RM-0175</x:v>
      </x:c>
      <x:c r="C4531" s="78" t="n">
        <x:v>1188.1</x:v>
      </x:c>
    </x:row>
    <x:row r="4532" ht="15" customHeight="1">
      <x:c r="A4532" s="80" t="n">
        <x:v>46212</x:v>
      </x:c>
      <x:c r="B4532" s="78" t="str">
        <x:v>RM-0175</x:v>
      </x:c>
      <x:c r="C4532" s="78" t="n">
        <x:v>1110.3</x:v>
      </x:c>
    </x:row>
    <x:row r="4533" ht="15" customHeight="1">
      <x:c r="A4533" s="80" t="n">
        <x:v>46205</x:v>
      </x:c>
      <x:c r="B4533" s="78" t="str">
        <x:v>RM-0175</x:v>
      </x:c>
      <x:c r="C4533" s="78" t="n">
        <x:v>1176.9</x:v>
      </x:c>
    </x:row>
    <x:row r="4534" ht="15" customHeight="1">
      <x:c r="A4534" s="80" t="n">
        <x:v>46198</x:v>
      </x:c>
      <x:c r="B4534" s="78" t="str">
        <x:v>RM-0175</x:v>
      </x:c>
      <x:c r="C4534" s="78" t="n">
        <x:v>1098.6</x:v>
      </x:c>
    </x:row>
    <x:row r="4535" ht="15" customHeight="1">
      <x:c r="A4535" s="80" t="n">
        <x:v>46191</x:v>
      </x:c>
      <x:c r="B4535" s="78" t="str">
        <x:v>RM-0175</x:v>
      </x:c>
      <x:c r="C4535" s="78" t="n">
        <x:v>928.9</x:v>
      </x:c>
    </x:row>
    <x:row r="4536" ht="15" customHeight="1">
      <x:c r="A4536" s="80" t="n">
        <x:v>46184</x:v>
      </x:c>
      <x:c r="B4536" s="78" t="str">
        <x:v>RM-0175</x:v>
      </x:c>
      <x:c r="C4536" s="78" t="n">
        <x:v>1487.2</x:v>
      </x:c>
    </x:row>
    <x:row r="4537" ht="15" customHeight="1">
      <x:c r="A4537" s="80" t="n">
        <x:v>46177</x:v>
      </x:c>
      <x:c r="B4537" s="78" t="str">
        <x:v>RM-0175</x:v>
      </x:c>
      <x:c r="C4537" s="78" t="n">
        <x:v>1114.4</x:v>
      </x:c>
    </x:row>
    <x:row r="4538" ht="15" customHeight="1">
      <x:c r="A4538" s="80" t="n">
        <x:v>46170</x:v>
      </x:c>
      <x:c r="B4538" s="78" t="str">
        <x:v>RM-0175</x:v>
      </x:c>
      <x:c r="C4538" s="78" t="n">
        <x:v>1010.1</x:v>
      </x:c>
    </x:row>
    <x:row r="4539" ht="15" customHeight="1">
      <x:c r="A4539" s="80" t="n">
        <x:v>46163</x:v>
      </x:c>
      <x:c r="B4539" s="78" t="str">
        <x:v>RM-0175</x:v>
      </x:c>
      <x:c r="C4539" s="78" t="n">
        <x:v>1188.2</x:v>
      </x:c>
    </x:row>
    <x:row r="4540" ht="15" customHeight="1">
      <x:c r="A4540" s="80" t="n">
        <x:v>46156</x:v>
      </x:c>
      <x:c r="B4540" s="78" t="str">
        <x:v>RM-0175</x:v>
      </x:c>
      <x:c r="C4540" s="78" t="n">
        <x:v>1375.3</x:v>
      </x:c>
    </x:row>
    <x:row r="4541" ht="15" customHeight="1">
      <x:c r="A4541" s="80" t="n">
        <x:v>46149</x:v>
      </x:c>
      <x:c r="B4541" s="78" t="str">
        <x:v>RM-0175</x:v>
      </x:c>
      <x:c r="C4541" s="78" t="n">
        <x:v>1458.1</x:v>
      </x:c>
    </x:row>
    <x:row r="4542" ht="15" customHeight="1">
      <x:c r="A4542" s="80" t="n">
        <x:v>46142</x:v>
      </x:c>
      <x:c r="B4542" s="78" t="str">
        <x:v>RM-0175</x:v>
      </x:c>
      <x:c r="C4542" s="78" t="n">
        <x:v>1419.6</x:v>
      </x:c>
    </x:row>
    <x:row r="4543" ht="15" customHeight="1">
      <x:c r="A4543" s="80" t="n">
        <x:v>46135</x:v>
      </x:c>
      <x:c r="B4543" s="78" t="str">
        <x:v>RM-0175</x:v>
      </x:c>
      <x:c r="C4543" s="78" t="n">
        <x:v>1547.4</x:v>
      </x:c>
    </x:row>
    <x:row r="4544" ht="15" customHeight="1">
      <x:c r="A4544" s="80" t="n">
        <x:v>46128</x:v>
      </x:c>
      <x:c r="B4544" s="78" t="str">
        <x:v>RM-0175</x:v>
      </x:c>
      <x:c r="C4544" s="78" t="n">
        <x:v>1033.2</x:v>
      </x:c>
    </x:row>
    <x:row r="4545" ht="15" customHeight="1">
      <x:c r="A4545" s="80" t="n">
        <x:v>46121</x:v>
      </x:c>
      <x:c r="B4545" s="78" t="str">
        <x:v>RM-0175</x:v>
      </x:c>
      <x:c r="C4545" s="78" t="n">
        <x:v>1628.6</x:v>
      </x:c>
    </x:row>
    <x:row r="4546" ht="15" customHeight="1">
      <x:c r="A4546" s="80" t="n">
        <x:v>46114</x:v>
      </x:c>
      <x:c r="B4546" s="78" t="str">
        <x:v>RM-0175</x:v>
      </x:c>
      <x:c r="C4546" s="78" t="n">
        <x:v>1378.3</x:v>
      </x:c>
    </x:row>
    <x:row r="4547" ht="15" customHeight="1">
      <x:c r="A4547" s="80" t="n">
        <x:v>46107</x:v>
      </x:c>
      <x:c r="B4547" s="78" t="str">
        <x:v>RM-0175</x:v>
      </x:c>
      <x:c r="C4547" s="78" t="n">
        <x:v>1133.5</x:v>
      </x:c>
    </x:row>
    <x:row r="4548" ht="15" customHeight="1">
      <x:c r="A4548" s="80" t="n">
        <x:v>46100</x:v>
      </x:c>
      <x:c r="B4548" s="78" t="str">
        <x:v>RM-0175</x:v>
      </x:c>
      <x:c r="C4548" s="78" t="n">
        <x:v>1651.1</x:v>
      </x:c>
    </x:row>
    <x:row r="4549" ht="15" customHeight="1">
      <x:c r="A4549" s="80" t="n">
        <x:v>46093</x:v>
      </x:c>
      <x:c r="B4549" s="78" t="str">
        <x:v>RM-0175</x:v>
      </x:c>
      <x:c r="C4549" s="78" t="n">
        <x:v>1501.6</x:v>
      </x:c>
    </x:row>
    <x:row r="4550" ht="15" customHeight="1">
      <x:c r="A4550" s="80" t="n">
        <x:v>46086</x:v>
      </x:c>
      <x:c r="B4550" s="78" t="str">
        <x:v>RM-0175</x:v>
      </x:c>
      <x:c r="C4550" s="78" t="n">
        <x:v>1163.9</x:v>
      </x:c>
    </x:row>
    <x:row r="4551" ht="15" customHeight="1">
      <x:c r="A4551" s="80" t="n">
        <x:v>46079</x:v>
      </x:c>
      <x:c r="B4551" s="78" t="str">
        <x:v>RM-0175</x:v>
      </x:c>
      <x:c r="C4551" s="78" t="n">
        <x:v>1274.5</x:v>
      </x:c>
    </x:row>
    <x:row r="4552" ht="15" customHeight="1">
      <x:c r="A4552" s="80" t="n">
        <x:v>46254</x:v>
      </x:c>
      <x:c r="B4552" s="78" t="str">
        <x:v>RM-0176</x:v>
      </x:c>
      <x:c r="C4552" s="78" t="n">
        <x:v>72.4</x:v>
      </x:c>
    </x:row>
    <x:row r="4553" ht="15" customHeight="1">
      <x:c r="A4553" s="80" t="n">
        <x:v>46247</x:v>
      </x:c>
      <x:c r="B4553" s="78" t="str">
        <x:v>RM-0176</x:v>
      </x:c>
      <x:c r="C4553" s="78" t="n">
        <x:v>91.1</x:v>
      </x:c>
    </x:row>
    <x:row r="4554" ht="15" customHeight="1">
      <x:c r="A4554" s="80" t="n">
        <x:v>46240</x:v>
      </x:c>
      <x:c r="B4554" s="78" t="str">
        <x:v>RM-0176</x:v>
      </x:c>
      <x:c r="C4554" s="78" t="n">
        <x:v>94.8</x:v>
      </x:c>
    </x:row>
    <x:row r="4555" ht="15" customHeight="1">
      <x:c r="A4555" s="80" t="n">
        <x:v>46233</x:v>
      </x:c>
      <x:c r="B4555" s="78" t="str">
        <x:v>RM-0176</x:v>
      </x:c>
      <x:c r="C4555" s="78" t="n">
        <x:v>108.2</x:v>
      </x:c>
    </x:row>
    <x:row r="4556" ht="15" customHeight="1">
      <x:c r="A4556" s="80" t="n">
        <x:v>46226</x:v>
      </x:c>
      <x:c r="B4556" s="78" t="str">
        <x:v>RM-0176</x:v>
      </x:c>
      <x:c r="C4556" s="78" t="n">
        <x:v>93.9</x:v>
      </x:c>
    </x:row>
    <x:row r="4557" ht="15" customHeight="1">
      <x:c r="A4557" s="80" t="n">
        <x:v>46219</x:v>
      </x:c>
      <x:c r="B4557" s="78" t="str">
        <x:v>RM-0176</x:v>
      </x:c>
      <x:c r="C4557" s="78" t="n">
        <x:v>67.2</x:v>
      </x:c>
    </x:row>
    <x:row r="4558" ht="15" customHeight="1">
      <x:c r="A4558" s="80" t="n">
        <x:v>46212</x:v>
      </x:c>
      <x:c r="B4558" s="78" t="str">
        <x:v>RM-0176</x:v>
      </x:c>
      <x:c r="C4558" s="78" t="n">
        <x:v>110.6</x:v>
      </x:c>
    </x:row>
    <x:row r="4559" ht="15" customHeight="1">
      <x:c r="A4559" s="80" t="n">
        <x:v>46205</x:v>
      </x:c>
      <x:c r="B4559" s="78" t="str">
        <x:v>RM-0176</x:v>
      </x:c>
      <x:c r="C4559" s="78" t="n">
        <x:v>75.1</x:v>
      </x:c>
    </x:row>
    <x:row r="4560" ht="15" customHeight="1">
      <x:c r="A4560" s="80" t="n">
        <x:v>46198</x:v>
      </x:c>
      <x:c r="B4560" s="78" t="str">
        <x:v>RM-0176</x:v>
      </x:c>
      <x:c r="C4560" s="78" t="n">
        <x:v>78.4</x:v>
      </x:c>
    </x:row>
    <x:row r="4561" ht="15" customHeight="1">
      <x:c r="A4561" s="80" t="n">
        <x:v>46191</x:v>
      </x:c>
      <x:c r="B4561" s="78" t="str">
        <x:v>RM-0176</x:v>
      </x:c>
      <x:c r="C4561" s="78" t="n">
        <x:v>94.4</x:v>
      </x:c>
    </x:row>
    <x:row r="4562" ht="15" customHeight="1">
      <x:c r="A4562" s="80" t="n">
        <x:v>46184</x:v>
      </x:c>
      <x:c r="B4562" s="78" t="str">
        <x:v>RM-0176</x:v>
      </x:c>
      <x:c r="C4562" s="78" t="n">
        <x:v>77.1</x:v>
      </x:c>
    </x:row>
    <x:row r="4563" ht="15" customHeight="1">
      <x:c r="A4563" s="80" t="n">
        <x:v>46177</x:v>
      </x:c>
      <x:c r="B4563" s="78" t="str">
        <x:v>RM-0176</x:v>
      </x:c>
      <x:c r="C4563" s="78" t="n">
        <x:v>81</x:v>
      </x:c>
    </x:row>
    <x:row r="4564" ht="15" customHeight="1">
      <x:c r="A4564" s="80" t="n">
        <x:v>46170</x:v>
      </x:c>
      <x:c r="B4564" s="78" t="str">
        <x:v>RM-0176</x:v>
      </x:c>
      <x:c r="C4564" s="78" t="n">
        <x:v>98.7</x:v>
      </x:c>
    </x:row>
    <x:row r="4565" ht="15" customHeight="1">
      <x:c r="A4565" s="80" t="n">
        <x:v>46163</x:v>
      </x:c>
      <x:c r="B4565" s="78" t="str">
        <x:v>RM-0176</x:v>
      </x:c>
      <x:c r="C4565" s="78" t="n">
        <x:v>93.1</x:v>
      </x:c>
    </x:row>
    <x:row r="4566" ht="15" customHeight="1">
      <x:c r="A4566" s="80" t="n">
        <x:v>46156</x:v>
      </x:c>
      <x:c r="B4566" s="78" t="str">
        <x:v>RM-0176</x:v>
      </x:c>
      <x:c r="C4566" s="78" t="n">
        <x:v>91.9</x:v>
      </x:c>
    </x:row>
    <x:row r="4567" ht="15" customHeight="1">
      <x:c r="A4567" s="80" t="n">
        <x:v>46149</x:v>
      </x:c>
      <x:c r="B4567" s="78" t="str">
        <x:v>RM-0176</x:v>
      </x:c>
      <x:c r="C4567" s="78" t="n">
        <x:v>136.6</x:v>
      </x:c>
    </x:row>
    <x:row r="4568" ht="15" customHeight="1">
      <x:c r="A4568" s="80" t="n">
        <x:v>46142</x:v>
      </x:c>
      <x:c r="B4568" s="78" t="str">
        <x:v>RM-0176</x:v>
      </x:c>
      <x:c r="C4568" s="78" t="n">
        <x:v>135.2</x:v>
      </x:c>
    </x:row>
    <x:row r="4569" ht="15" customHeight="1">
      <x:c r="A4569" s="80" t="n">
        <x:v>46135</x:v>
      </x:c>
      <x:c r="B4569" s="78" t="str">
        <x:v>RM-0176</x:v>
      </x:c>
      <x:c r="C4569" s="78" t="n">
        <x:v>83</x:v>
      </x:c>
    </x:row>
    <x:row r="4570" ht="15" customHeight="1">
      <x:c r="A4570" s="80" t="n">
        <x:v>46128</x:v>
      </x:c>
      <x:c r="B4570" s="78" t="str">
        <x:v>RM-0176</x:v>
      </x:c>
      <x:c r="C4570" s="78" t="n">
        <x:v>117.4</x:v>
      </x:c>
    </x:row>
    <x:row r="4571" ht="15" customHeight="1">
      <x:c r="A4571" s="80" t="n">
        <x:v>46121</x:v>
      </x:c>
      <x:c r="B4571" s="78" t="str">
        <x:v>RM-0176</x:v>
      </x:c>
      <x:c r="C4571" s="78" t="n">
        <x:v>100.4</x:v>
      </x:c>
    </x:row>
    <x:row r="4572" ht="15" customHeight="1">
      <x:c r="A4572" s="80" t="n">
        <x:v>46114</x:v>
      </x:c>
      <x:c r="B4572" s="78" t="str">
        <x:v>RM-0176</x:v>
      </x:c>
      <x:c r="C4572" s="78" t="n">
        <x:v>126.9</x:v>
      </x:c>
    </x:row>
    <x:row r="4573" ht="15" customHeight="1">
      <x:c r="A4573" s="80" t="n">
        <x:v>46107</x:v>
      </x:c>
      <x:c r="B4573" s="78" t="str">
        <x:v>RM-0176</x:v>
      </x:c>
      <x:c r="C4573" s="78" t="n">
        <x:v>123.7</x:v>
      </x:c>
    </x:row>
    <x:row r="4574" ht="15" customHeight="1">
      <x:c r="A4574" s="80" t="n">
        <x:v>46100</x:v>
      </x:c>
      <x:c r="B4574" s="78" t="str">
        <x:v>RM-0176</x:v>
      </x:c>
      <x:c r="C4574" s="78" t="n">
        <x:v>85.1</x:v>
      </x:c>
    </x:row>
    <x:row r="4575" ht="15" customHeight="1">
      <x:c r="A4575" s="80" t="n">
        <x:v>46093</x:v>
      </x:c>
      <x:c r="B4575" s="78" t="str">
        <x:v>RM-0176</x:v>
      </x:c>
      <x:c r="C4575" s="78" t="n">
        <x:v>133.1</x:v>
      </x:c>
    </x:row>
    <x:row r="4576" ht="15" customHeight="1">
      <x:c r="A4576" s="80" t="n">
        <x:v>46086</x:v>
      </x:c>
      <x:c r="B4576" s="78" t="str">
        <x:v>RM-0176</x:v>
      </x:c>
      <x:c r="C4576" s="78" t="n">
        <x:v>96.1</x:v>
      </x:c>
    </x:row>
    <x:row r="4577" ht="15" customHeight="1">
      <x:c r="A4577" s="80" t="n">
        <x:v>46079</x:v>
      </x:c>
      <x:c r="B4577" s="78" t="str">
        <x:v>RM-0176</x:v>
      </x:c>
      <x:c r="C4577" s="78" t="n">
        <x:v>88.9</x:v>
      </x:c>
    </x:row>
    <x:row r="4578" ht="15" customHeight="1">
      <x:c r="A4578" s="80" t="n">
        <x:v>46254</x:v>
      </x:c>
      <x:c r="B4578" s="78" t="str">
        <x:v>RM-0177</x:v>
      </x:c>
      <x:c r="C4578" s="78" t="n">
        <x:v>895.9</x:v>
      </x:c>
    </x:row>
    <x:row r="4579" ht="15" customHeight="1">
      <x:c r="A4579" s="80" t="n">
        <x:v>46247</x:v>
      </x:c>
      <x:c r="B4579" s="78" t="str">
        <x:v>RM-0177</x:v>
      </x:c>
      <x:c r="C4579" s="78" t="n">
        <x:v>902.2</x:v>
      </x:c>
    </x:row>
    <x:row r="4580" ht="15" customHeight="1">
      <x:c r="A4580" s="80" t="n">
        <x:v>46240</x:v>
      </x:c>
      <x:c r="B4580" s="78" t="str">
        <x:v>RM-0177</x:v>
      </x:c>
      <x:c r="C4580" s="78" t="n">
        <x:v>792</x:v>
      </x:c>
    </x:row>
    <x:row r="4581" ht="15" customHeight="1">
      <x:c r="A4581" s="80" t="n">
        <x:v>46233</x:v>
      </x:c>
      <x:c r="B4581" s="78" t="str">
        <x:v>RM-0177</x:v>
      </x:c>
      <x:c r="C4581" s="78" t="n">
        <x:v>759.6</x:v>
      </x:c>
    </x:row>
    <x:row r="4582" ht="15" customHeight="1">
      <x:c r="A4582" s="80" t="n">
        <x:v>46226</x:v>
      </x:c>
      <x:c r="B4582" s="78" t="str">
        <x:v>RM-0177</x:v>
      </x:c>
      <x:c r="C4582" s="78" t="n">
        <x:v>974.7</x:v>
      </x:c>
    </x:row>
    <x:row r="4583" ht="15" customHeight="1">
      <x:c r="A4583" s="80" t="n">
        <x:v>46219</x:v>
      </x:c>
      <x:c r="B4583" s="78" t="str">
        <x:v>RM-0177</x:v>
      </x:c>
      <x:c r="C4583" s="78" t="n">
        <x:v>973.5</x:v>
      </x:c>
    </x:row>
    <x:row r="4584" ht="15" customHeight="1">
      <x:c r="A4584" s="80" t="n">
        <x:v>46212</x:v>
      </x:c>
      <x:c r="B4584" s="78" t="str">
        <x:v>RM-0177</x:v>
      </x:c>
      <x:c r="C4584" s="78" t="n">
        <x:v>1009.4</x:v>
      </x:c>
    </x:row>
    <x:row r="4585" ht="15" customHeight="1">
      <x:c r="A4585" s="80" t="n">
        <x:v>46205</x:v>
      </x:c>
      <x:c r="B4585" s="78" t="str">
        <x:v>RM-0177</x:v>
      </x:c>
      <x:c r="C4585" s="78" t="n">
        <x:v>690.7</x:v>
      </x:c>
    </x:row>
    <x:row r="4586" ht="15" customHeight="1">
      <x:c r="A4586" s="80" t="n">
        <x:v>46198</x:v>
      </x:c>
      <x:c r="B4586" s="78" t="str">
        <x:v>RM-0177</x:v>
      </x:c>
      <x:c r="C4586" s="78" t="n">
        <x:v>788.7</x:v>
      </x:c>
    </x:row>
    <x:row r="4587" ht="15" customHeight="1">
      <x:c r="A4587" s="80" t="n">
        <x:v>46191</x:v>
      </x:c>
      <x:c r="B4587" s="78" t="str">
        <x:v>RM-0177</x:v>
      </x:c>
      <x:c r="C4587" s="78" t="n">
        <x:v>944.5</x:v>
      </x:c>
    </x:row>
    <x:row r="4588" ht="15" customHeight="1">
      <x:c r="A4588" s="80" t="n">
        <x:v>46184</x:v>
      </x:c>
      <x:c r="B4588" s="78" t="str">
        <x:v>RM-0177</x:v>
      </x:c>
      <x:c r="C4588" s="78" t="n">
        <x:v>1042.1</x:v>
      </x:c>
    </x:row>
    <x:row r="4589" ht="15" customHeight="1">
      <x:c r="A4589" s="80" t="n">
        <x:v>46177</x:v>
      </x:c>
      <x:c r="B4589" s="78" t="str">
        <x:v>RM-0177</x:v>
      </x:c>
      <x:c r="C4589" s="78" t="n">
        <x:v>1078.4</x:v>
      </x:c>
    </x:row>
    <x:row r="4590" ht="15" customHeight="1">
      <x:c r="A4590" s="80" t="n">
        <x:v>46170</x:v>
      </x:c>
      <x:c r="B4590" s="78" t="str">
        <x:v>RM-0177</x:v>
      </x:c>
      <x:c r="C4590" s="78" t="n">
        <x:v>1000.5</x:v>
      </x:c>
    </x:row>
    <x:row r="4591" ht="15" customHeight="1">
      <x:c r="A4591" s="80" t="n">
        <x:v>46163</x:v>
      </x:c>
      <x:c r="B4591" s="78" t="str">
        <x:v>RM-0177</x:v>
      </x:c>
      <x:c r="C4591" s="78" t="n">
        <x:v>1153.2</x:v>
      </x:c>
    </x:row>
    <x:row r="4592" ht="15" customHeight="1">
      <x:c r="A4592" s="80" t="n">
        <x:v>46156</x:v>
      </x:c>
      <x:c r="B4592" s="78" t="str">
        <x:v>RM-0177</x:v>
      </x:c>
      <x:c r="C4592" s="78" t="n">
        <x:v>1210.9</x:v>
      </x:c>
    </x:row>
    <x:row r="4593" ht="15" customHeight="1">
      <x:c r="A4593" s="80" t="n">
        <x:v>46149</x:v>
      </x:c>
      <x:c r="B4593" s="78" t="str">
        <x:v>RM-0177</x:v>
      </x:c>
      <x:c r="C4593" s="78" t="n">
        <x:v>1003.5</x:v>
      </x:c>
    </x:row>
    <x:row r="4594" ht="15" customHeight="1">
      <x:c r="A4594" s="80" t="n">
        <x:v>46142</x:v>
      </x:c>
      <x:c r="B4594" s="78" t="str">
        <x:v>RM-0177</x:v>
      </x:c>
      <x:c r="C4594" s="78" t="n">
        <x:v>935.4</x:v>
      </x:c>
    </x:row>
    <x:row r="4595" ht="15" customHeight="1">
      <x:c r="A4595" s="80" t="n">
        <x:v>46135</x:v>
      </x:c>
      <x:c r="B4595" s="78" t="str">
        <x:v>RM-0177</x:v>
      </x:c>
      <x:c r="C4595" s="78" t="n">
        <x:v>1191.2</x:v>
      </x:c>
    </x:row>
    <x:row r="4596" ht="15" customHeight="1">
      <x:c r="A4596" s="80" t="n">
        <x:v>46128</x:v>
      </x:c>
      <x:c r="B4596" s="78" t="str">
        <x:v>RM-0177</x:v>
      </x:c>
      <x:c r="C4596" s="78" t="n">
        <x:v>793.9</x:v>
      </x:c>
    </x:row>
    <x:row r="4597" ht="15" customHeight="1">
      <x:c r="A4597" s="80" t="n">
        <x:v>46121</x:v>
      </x:c>
      <x:c r="B4597" s="78" t="str">
        <x:v>RM-0177</x:v>
      </x:c>
      <x:c r="C4597" s="78" t="n">
        <x:v>999.4</x:v>
      </x:c>
    </x:row>
    <x:row r="4598" ht="15" customHeight="1">
      <x:c r="A4598" s="80" t="n">
        <x:v>46114</x:v>
      </x:c>
      <x:c r="B4598" s="78" t="str">
        <x:v>RM-0177</x:v>
      </x:c>
      <x:c r="C4598" s="78" t="n">
        <x:v>707.7</x:v>
      </x:c>
    </x:row>
    <x:row r="4599" ht="15" customHeight="1">
      <x:c r="A4599" s="80" t="n">
        <x:v>46107</x:v>
      </x:c>
      <x:c r="B4599" s="78" t="str">
        <x:v>RM-0177</x:v>
      </x:c>
      <x:c r="C4599" s="78" t="n">
        <x:v>777.7</x:v>
      </x:c>
    </x:row>
    <x:row r="4600" ht="15" customHeight="1">
      <x:c r="A4600" s="80" t="n">
        <x:v>46100</x:v>
      </x:c>
      <x:c r="B4600" s="78" t="str">
        <x:v>RM-0177</x:v>
      </x:c>
      <x:c r="C4600" s="78" t="n">
        <x:v>808.3</x:v>
      </x:c>
    </x:row>
    <x:row r="4601" ht="15" customHeight="1">
      <x:c r="A4601" s="80" t="n">
        <x:v>46093</x:v>
      </x:c>
      <x:c r="B4601" s="78" t="str">
        <x:v>RM-0177</x:v>
      </x:c>
      <x:c r="C4601" s="78" t="n">
        <x:v>946.7</x:v>
      </x:c>
    </x:row>
    <x:row r="4602" ht="15" customHeight="1">
      <x:c r="A4602" s="80" t="n">
        <x:v>46086</x:v>
      </x:c>
      <x:c r="B4602" s="78" t="str">
        <x:v>RM-0177</x:v>
      </x:c>
      <x:c r="C4602" s="78" t="n">
        <x:v>744.7</x:v>
      </x:c>
    </x:row>
    <x:row r="4603" ht="15" customHeight="1">
      <x:c r="A4603" s="80" t="n">
        <x:v>46079</x:v>
      </x:c>
      <x:c r="B4603" s="78" t="str">
        <x:v>RM-0177</x:v>
      </x:c>
      <x:c r="C4603" s="78" t="n">
        <x:v>1166.7</x:v>
      </x:c>
    </x:row>
    <x:row r="4604" ht="15" customHeight="1">
      <x:c r="A4604" s="80" t="n">
        <x:v>46254</x:v>
      </x:c>
      <x:c r="B4604" s="78" t="str">
        <x:v>RM-0178</x:v>
      </x:c>
      <x:c r="C4604" s="78" t="n">
        <x:v>555.3</x:v>
      </x:c>
    </x:row>
    <x:row r="4605" ht="15" customHeight="1">
      <x:c r="A4605" s="80" t="n">
        <x:v>46247</x:v>
      </x:c>
      <x:c r="B4605" s="78" t="str">
        <x:v>RM-0178</x:v>
      </x:c>
      <x:c r="C4605" s="78" t="n">
        <x:v>547.4</x:v>
      </x:c>
    </x:row>
    <x:row r="4606" ht="15" customHeight="1">
      <x:c r="A4606" s="80" t="n">
        <x:v>46240</x:v>
      </x:c>
      <x:c r="B4606" s="78" t="str">
        <x:v>RM-0178</x:v>
      </x:c>
      <x:c r="C4606" s="78" t="n">
        <x:v>712.7</x:v>
      </x:c>
    </x:row>
    <x:row r="4607" ht="15" customHeight="1">
      <x:c r="A4607" s="80" t="n">
        <x:v>46233</x:v>
      </x:c>
      <x:c r="B4607" s="78" t="str">
        <x:v>RM-0178</x:v>
      </x:c>
      <x:c r="C4607" s="78" t="n">
        <x:v>471</x:v>
      </x:c>
    </x:row>
    <x:row r="4608" ht="15" customHeight="1">
      <x:c r="A4608" s="80" t="n">
        <x:v>46226</x:v>
      </x:c>
      <x:c r="B4608" s="78" t="str">
        <x:v>RM-0178</x:v>
      </x:c>
      <x:c r="C4608" s="78" t="n">
        <x:v>548.5</x:v>
      </x:c>
    </x:row>
    <x:row r="4609" ht="15" customHeight="1">
      <x:c r="A4609" s="80" t="n">
        <x:v>46219</x:v>
      </x:c>
      <x:c r="B4609" s="78" t="str">
        <x:v>RM-0178</x:v>
      </x:c>
      <x:c r="C4609" s="78" t="n">
        <x:v>749.7</x:v>
      </x:c>
    </x:row>
    <x:row r="4610" ht="15" customHeight="1">
      <x:c r="A4610" s="80" t="n">
        <x:v>46212</x:v>
      </x:c>
      <x:c r="B4610" s="78" t="str">
        <x:v>RM-0178</x:v>
      </x:c>
      <x:c r="C4610" s="78" t="n">
        <x:v>781.4</x:v>
      </x:c>
    </x:row>
    <x:row r="4611" ht="15" customHeight="1">
      <x:c r="A4611" s="80" t="n">
        <x:v>46205</x:v>
      </x:c>
      <x:c r="B4611" s="78" t="str">
        <x:v>RM-0178</x:v>
      </x:c>
      <x:c r="C4611" s="78" t="n">
        <x:v>830.8</x:v>
      </x:c>
    </x:row>
    <x:row r="4612" ht="15" customHeight="1">
      <x:c r="A4612" s="80" t="n">
        <x:v>46198</x:v>
      </x:c>
      <x:c r="B4612" s="78" t="str">
        <x:v>RM-0178</x:v>
      </x:c>
      <x:c r="C4612" s="78" t="n">
        <x:v>827.6</x:v>
      </x:c>
    </x:row>
    <x:row r="4613" ht="15" customHeight="1">
      <x:c r="A4613" s="80" t="n">
        <x:v>46191</x:v>
      </x:c>
      <x:c r="B4613" s="78" t="str">
        <x:v>RM-0178</x:v>
      </x:c>
      <x:c r="C4613" s="78" t="n">
        <x:v>566.2</x:v>
      </x:c>
    </x:row>
    <x:row r="4614" ht="15" customHeight="1">
      <x:c r="A4614" s="80" t="n">
        <x:v>46184</x:v>
      </x:c>
      <x:c r="B4614" s="78" t="str">
        <x:v>RM-0178</x:v>
      </x:c>
      <x:c r="C4614" s="78" t="n">
        <x:v>885.9</x:v>
      </x:c>
    </x:row>
    <x:row r="4615" ht="15" customHeight="1">
      <x:c r="A4615" s="80" t="n">
        <x:v>46177</x:v>
      </x:c>
      <x:c r="B4615" s="78" t="str">
        <x:v>RM-0178</x:v>
      </x:c>
      <x:c r="C4615" s="78" t="n">
        <x:v>599.1</x:v>
      </x:c>
    </x:row>
    <x:row r="4616" ht="15" customHeight="1">
      <x:c r="A4616" s="80" t="n">
        <x:v>46170</x:v>
      </x:c>
      <x:c r="B4616" s="78" t="str">
        <x:v>RM-0178</x:v>
      </x:c>
      <x:c r="C4616" s="78" t="n">
        <x:v>578.2</x:v>
      </x:c>
    </x:row>
    <x:row r="4617" ht="15" customHeight="1">
      <x:c r="A4617" s="80" t="n">
        <x:v>46163</x:v>
      </x:c>
      <x:c r="B4617" s="78" t="str">
        <x:v>RM-0178</x:v>
      </x:c>
      <x:c r="C4617" s="78" t="n">
        <x:v>538.5</x:v>
      </x:c>
    </x:row>
    <x:row r="4618" ht="15" customHeight="1">
      <x:c r="A4618" s="80" t="n">
        <x:v>46156</x:v>
      </x:c>
      <x:c r="B4618" s="78" t="str">
        <x:v>RM-0178</x:v>
      </x:c>
      <x:c r="C4618" s="78" t="n">
        <x:v>606.7</x:v>
      </x:c>
    </x:row>
    <x:row r="4619" ht="15" customHeight="1">
      <x:c r="A4619" s="80" t="n">
        <x:v>46149</x:v>
      </x:c>
      <x:c r="B4619" s="78" t="str">
        <x:v>RM-0178</x:v>
      </x:c>
      <x:c r="C4619" s="78" t="n">
        <x:v>920.5</x:v>
      </x:c>
    </x:row>
    <x:row r="4620" ht="15" customHeight="1">
      <x:c r="A4620" s="80" t="n">
        <x:v>46142</x:v>
      </x:c>
      <x:c r="B4620" s="78" t="str">
        <x:v>RM-0178</x:v>
      </x:c>
      <x:c r="C4620" s="78" t="n">
        <x:v>703</x:v>
      </x:c>
    </x:row>
    <x:row r="4621" ht="15" customHeight="1">
      <x:c r="A4621" s="80" t="n">
        <x:v>46135</x:v>
      </x:c>
      <x:c r="B4621" s="78" t="str">
        <x:v>RM-0178</x:v>
      </x:c>
      <x:c r="C4621" s="78" t="n">
        <x:v>588.3</x:v>
      </x:c>
    </x:row>
    <x:row r="4622" ht="15" customHeight="1">
      <x:c r="A4622" s="80" t="n">
        <x:v>46128</x:v>
      </x:c>
      <x:c r="B4622" s="78" t="str">
        <x:v>RM-0178</x:v>
      </x:c>
      <x:c r="C4622" s="78" t="n">
        <x:v>895.7</x:v>
      </x:c>
    </x:row>
    <x:row r="4623" ht="15" customHeight="1">
      <x:c r="A4623" s="80" t="n">
        <x:v>46121</x:v>
      </x:c>
      <x:c r="B4623" s="78" t="str">
        <x:v>RM-0178</x:v>
      </x:c>
      <x:c r="C4623" s="78" t="n">
        <x:v>977.8</x:v>
      </x:c>
    </x:row>
    <x:row r="4624" ht="15" customHeight="1">
      <x:c r="A4624" s="80" t="n">
        <x:v>46114</x:v>
      </x:c>
      <x:c r="B4624" s="78" t="str">
        <x:v>RM-0178</x:v>
      </x:c>
      <x:c r="C4624" s="78" t="n">
        <x:v>663.7</x:v>
      </x:c>
    </x:row>
    <x:row r="4625" ht="15" customHeight="1">
      <x:c r="A4625" s="80" t="n">
        <x:v>46107</x:v>
      </x:c>
      <x:c r="B4625" s="78" t="str">
        <x:v>RM-0178</x:v>
      </x:c>
      <x:c r="C4625" s="78" t="n">
        <x:v>886.2</x:v>
      </x:c>
    </x:row>
    <x:row r="4626" ht="15" customHeight="1">
      <x:c r="A4626" s="80" t="n">
        <x:v>46100</x:v>
      </x:c>
      <x:c r="B4626" s="78" t="str">
        <x:v>RM-0178</x:v>
      </x:c>
      <x:c r="C4626" s="78" t="n">
        <x:v>937.8</x:v>
      </x:c>
    </x:row>
    <x:row r="4627" ht="15" customHeight="1">
      <x:c r="A4627" s="80" t="n">
        <x:v>46093</x:v>
      </x:c>
      <x:c r="B4627" s="78" t="str">
        <x:v>RM-0178</x:v>
      </x:c>
      <x:c r="C4627" s="78" t="n">
        <x:v>718.2</x:v>
      </x:c>
    </x:row>
    <x:row r="4628" ht="15" customHeight="1">
      <x:c r="A4628" s="80" t="n">
        <x:v>46086</x:v>
      </x:c>
      <x:c r="B4628" s="78" t="str">
        <x:v>RM-0178</x:v>
      </x:c>
      <x:c r="C4628" s="78" t="n">
        <x:v>657.7</x:v>
      </x:c>
    </x:row>
    <x:row r="4629" ht="15" customHeight="1">
      <x:c r="A4629" s="80" t="n">
        <x:v>46079</x:v>
      </x:c>
      <x:c r="B4629" s="78" t="str">
        <x:v>RM-0178</x:v>
      </x:c>
      <x:c r="C4629" s="78" t="n">
        <x:v>935.1</x:v>
      </x:c>
    </x:row>
    <x:row r="4630" ht="15" customHeight="1">
      <x:c r="A4630" s="80" t="n">
        <x:v>46254</x:v>
      </x:c>
      <x:c r="B4630" s="78" t="str">
        <x:v>RM-0179</x:v>
      </x:c>
      <x:c r="C4630" s="78" t="n">
        <x:v>293.5</x:v>
      </x:c>
    </x:row>
    <x:row r="4631" ht="15" customHeight="1">
      <x:c r="A4631" s="80" t="n">
        <x:v>46247</x:v>
      </x:c>
      <x:c r="B4631" s="78" t="str">
        <x:v>RM-0179</x:v>
      </x:c>
      <x:c r="C4631" s="78" t="n">
        <x:v>309.3</x:v>
      </x:c>
    </x:row>
    <x:row r="4632" ht="15" customHeight="1">
      <x:c r="A4632" s="80" t="n">
        <x:v>46240</x:v>
      </x:c>
      <x:c r="B4632" s="78" t="str">
        <x:v>RM-0179</x:v>
      </x:c>
      <x:c r="C4632" s="78" t="n">
        <x:v>327.1</x:v>
      </x:c>
    </x:row>
    <x:row r="4633" ht="15" customHeight="1">
      <x:c r="A4633" s="80" t="n">
        <x:v>46233</x:v>
      </x:c>
      <x:c r="B4633" s="78" t="str">
        <x:v>RM-0179</x:v>
      </x:c>
      <x:c r="C4633" s="78" t="n">
        <x:v>351.3</x:v>
      </x:c>
    </x:row>
    <x:row r="4634" ht="15" customHeight="1">
      <x:c r="A4634" s="80" t="n">
        <x:v>46226</x:v>
      </x:c>
      <x:c r="B4634" s="78" t="str">
        <x:v>RM-0179</x:v>
      </x:c>
      <x:c r="C4634" s="78" t="n">
        <x:v>470.6</x:v>
      </x:c>
    </x:row>
    <x:row r="4635" ht="15" customHeight="1">
      <x:c r="A4635" s="80" t="n">
        <x:v>46219</x:v>
      </x:c>
      <x:c r="B4635" s="78" t="str">
        <x:v>RM-0179</x:v>
      </x:c>
      <x:c r="C4635" s="78" t="n">
        <x:v>311.6</x:v>
      </x:c>
    </x:row>
    <x:row r="4636" ht="15" customHeight="1">
      <x:c r="A4636" s="80" t="n">
        <x:v>46212</x:v>
      </x:c>
      <x:c r="B4636" s="78" t="str">
        <x:v>RM-0179</x:v>
      </x:c>
      <x:c r="C4636" s="78" t="n">
        <x:v>554.3</x:v>
      </x:c>
    </x:row>
    <x:row r="4637" ht="15" customHeight="1">
      <x:c r="A4637" s="80" t="n">
        <x:v>46205</x:v>
      </x:c>
      <x:c r="B4637" s="78" t="str">
        <x:v>RM-0179</x:v>
      </x:c>
      <x:c r="C4637" s="78" t="n">
        <x:v>473.8</x:v>
      </x:c>
    </x:row>
    <x:row r="4638" ht="15" customHeight="1">
      <x:c r="A4638" s="80" t="n">
        <x:v>46198</x:v>
      </x:c>
      <x:c r="B4638" s="78" t="str">
        <x:v>RM-0179</x:v>
      </x:c>
      <x:c r="C4638" s="78" t="n">
        <x:v>454.9</x:v>
      </x:c>
    </x:row>
    <x:row r="4639" ht="15" customHeight="1">
      <x:c r="A4639" s="80" t="n">
        <x:v>46191</x:v>
      </x:c>
      <x:c r="B4639" s="78" t="str">
        <x:v>RM-0179</x:v>
      </x:c>
      <x:c r="C4639" s="78" t="n">
        <x:v>372.3</x:v>
      </x:c>
    </x:row>
    <x:row r="4640" ht="15" customHeight="1">
      <x:c r="A4640" s="80" t="n">
        <x:v>46184</x:v>
      </x:c>
      <x:c r="B4640" s="78" t="str">
        <x:v>RM-0179</x:v>
      </x:c>
      <x:c r="C4640" s="78" t="n">
        <x:v>385.8</x:v>
      </x:c>
    </x:row>
    <x:row r="4641" ht="15" customHeight="1">
      <x:c r="A4641" s="80" t="n">
        <x:v>46177</x:v>
      </x:c>
      <x:c r="B4641" s="78" t="str">
        <x:v>RM-0179</x:v>
      </x:c>
      <x:c r="C4641" s="78" t="n">
        <x:v>563.1</x:v>
      </x:c>
    </x:row>
    <x:row r="4642" ht="15" customHeight="1">
      <x:c r="A4642" s="80" t="n">
        <x:v>46170</x:v>
      </x:c>
      <x:c r="B4642" s="78" t="str">
        <x:v>RM-0179</x:v>
      </x:c>
      <x:c r="C4642" s="78" t="n">
        <x:v>434.6</x:v>
      </x:c>
    </x:row>
    <x:row r="4643" ht="15" customHeight="1">
      <x:c r="A4643" s="80" t="n">
        <x:v>46163</x:v>
      </x:c>
      <x:c r="B4643" s="78" t="str">
        <x:v>RM-0179</x:v>
      </x:c>
      <x:c r="C4643" s="78" t="n">
        <x:v>531.5</x:v>
      </x:c>
    </x:row>
    <x:row r="4644" ht="15" customHeight="1">
      <x:c r="A4644" s="80" t="n">
        <x:v>46156</x:v>
      </x:c>
      <x:c r="B4644" s="78" t="str">
        <x:v>RM-0179</x:v>
      </x:c>
      <x:c r="C4644" s="78" t="n">
        <x:v>666.5</x:v>
      </x:c>
    </x:row>
    <x:row r="4645" ht="15" customHeight="1">
      <x:c r="A4645" s="80" t="n">
        <x:v>46149</x:v>
      </x:c>
      <x:c r="B4645" s="78" t="str">
        <x:v>RM-0179</x:v>
      </x:c>
      <x:c r="C4645" s="78" t="n">
        <x:v>476.8</x:v>
      </x:c>
    </x:row>
    <x:row r="4646" ht="15" customHeight="1">
      <x:c r="A4646" s="80" t="n">
        <x:v>46142</x:v>
      </x:c>
      <x:c r="B4646" s="78" t="str">
        <x:v>RM-0179</x:v>
      </x:c>
      <x:c r="C4646" s="78" t="n">
        <x:v>636.7</x:v>
      </x:c>
    </x:row>
    <x:row r="4647" ht="15" customHeight="1">
      <x:c r="A4647" s="80" t="n">
        <x:v>46135</x:v>
      </x:c>
      <x:c r="B4647" s="78" t="str">
        <x:v>RM-0179</x:v>
      </x:c>
      <x:c r="C4647" s="78" t="n">
        <x:v>611.6</x:v>
      </x:c>
    </x:row>
    <x:row r="4648" ht="15" customHeight="1">
      <x:c r="A4648" s="80" t="n">
        <x:v>46128</x:v>
      </x:c>
      <x:c r="B4648" s="78" t="str">
        <x:v>RM-0179</x:v>
      </x:c>
      <x:c r="C4648" s="78" t="n">
        <x:v>615.2</x:v>
      </x:c>
    </x:row>
    <x:row r="4649" ht="15" customHeight="1">
      <x:c r="A4649" s="80" t="n">
        <x:v>46121</x:v>
      </x:c>
      <x:c r="B4649" s="78" t="str">
        <x:v>RM-0179</x:v>
      </x:c>
      <x:c r="C4649" s="78" t="n">
        <x:v>375.6</x:v>
      </x:c>
    </x:row>
    <x:row r="4650" ht="15" customHeight="1">
      <x:c r="A4650" s="80" t="n">
        <x:v>46114</x:v>
      </x:c>
      <x:c r="B4650" s="78" t="str">
        <x:v>RM-0179</x:v>
      </x:c>
      <x:c r="C4650" s="78" t="n">
        <x:v>630.5</x:v>
      </x:c>
    </x:row>
    <x:row r="4651" ht="15" customHeight="1">
      <x:c r="A4651" s="80" t="n">
        <x:v>46107</x:v>
      </x:c>
      <x:c r="B4651" s="78" t="str">
        <x:v>RM-0179</x:v>
      </x:c>
      <x:c r="C4651" s="78" t="n">
        <x:v>531.1</x:v>
      </x:c>
    </x:row>
    <x:row r="4652" ht="15" customHeight="1">
      <x:c r="A4652" s="80" t="n">
        <x:v>46100</x:v>
      </x:c>
      <x:c r="B4652" s="78" t="str">
        <x:v>RM-0179</x:v>
      </x:c>
      <x:c r="C4652" s="78" t="n">
        <x:v>656.8</x:v>
      </x:c>
    </x:row>
    <x:row r="4653" ht="15" customHeight="1">
      <x:c r="A4653" s="80" t="n">
        <x:v>46093</x:v>
      </x:c>
      <x:c r="B4653" s="78" t="str">
        <x:v>RM-0179</x:v>
      </x:c>
      <x:c r="C4653" s="78" t="n">
        <x:v>433.2</x:v>
      </x:c>
    </x:row>
    <x:row r="4654" ht="15" customHeight="1">
      <x:c r="A4654" s="80" t="n">
        <x:v>46086</x:v>
      </x:c>
      <x:c r="B4654" s="78" t="str">
        <x:v>RM-0179</x:v>
      </x:c>
      <x:c r="C4654" s="78" t="n">
        <x:v>532.3</x:v>
      </x:c>
    </x:row>
    <x:row r="4655" ht="15" customHeight="1">
      <x:c r="A4655" s="80" t="n">
        <x:v>46079</x:v>
      </x:c>
      <x:c r="B4655" s="78" t="str">
        <x:v>RM-0179</x:v>
      </x:c>
      <x:c r="C4655" s="78" t="n">
        <x:v>381.5</x:v>
      </x:c>
    </x:row>
    <x:row r="4656" ht="15" customHeight="1">
      <x:c r="A4656" s="80" t="n">
        <x:v>46254</x:v>
      </x:c>
      <x:c r="B4656" s="78" t="str">
        <x:v>RM-0180</x:v>
      </x:c>
      <x:c r="C4656" s="78" t="n">
        <x:v>595.6</x:v>
      </x:c>
    </x:row>
    <x:row r="4657" ht="15" customHeight="1">
      <x:c r="A4657" s="80" t="n">
        <x:v>46247</x:v>
      </x:c>
      <x:c r="B4657" s="78" t="str">
        <x:v>RM-0180</x:v>
      </x:c>
      <x:c r="C4657" s="78" t="n">
        <x:v>366.1</x:v>
      </x:c>
    </x:row>
    <x:row r="4658" ht="15" customHeight="1">
      <x:c r="A4658" s="80" t="n">
        <x:v>46240</x:v>
      </x:c>
      <x:c r="B4658" s="78" t="str">
        <x:v>RM-0180</x:v>
      </x:c>
      <x:c r="C4658" s="78" t="n">
        <x:v>588.5</x:v>
      </x:c>
    </x:row>
    <x:row r="4659" ht="15" customHeight="1">
      <x:c r="A4659" s="80" t="n">
        <x:v>46233</x:v>
      </x:c>
      <x:c r="B4659" s="78" t="str">
        <x:v>RM-0180</x:v>
      </x:c>
      <x:c r="C4659" s="78" t="n">
        <x:v>578.6</x:v>
      </x:c>
    </x:row>
    <x:row r="4660" ht="15" customHeight="1">
      <x:c r="A4660" s="80" t="n">
        <x:v>46226</x:v>
      </x:c>
      <x:c r="B4660" s="78" t="str">
        <x:v>RM-0180</x:v>
      </x:c>
      <x:c r="C4660" s="78" t="n">
        <x:v>435.4</x:v>
      </x:c>
    </x:row>
    <x:row r="4661" ht="15" customHeight="1">
      <x:c r="A4661" s="80" t="n">
        <x:v>46219</x:v>
      </x:c>
      <x:c r="B4661" s="78" t="str">
        <x:v>RM-0180</x:v>
      </x:c>
      <x:c r="C4661" s="78" t="n">
        <x:v>414.9</x:v>
      </x:c>
    </x:row>
    <x:row r="4662" ht="15" customHeight="1">
      <x:c r="A4662" s="80" t="n">
        <x:v>46212</x:v>
      </x:c>
      <x:c r="B4662" s="78" t="str">
        <x:v>RM-0180</x:v>
      </x:c>
      <x:c r="C4662" s="78" t="n">
        <x:v>412.8</x:v>
      </x:c>
    </x:row>
    <x:row r="4663" ht="15" customHeight="1">
      <x:c r="A4663" s="80" t="n">
        <x:v>46205</x:v>
      </x:c>
      <x:c r="B4663" s="78" t="str">
        <x:v>RM-0180</x:v>
      </x:c>
      <x:c r="C4663" s="78" t="n">
        <x:v>687.5</x:v>
      </x:c>
    </x:row>
    <x:row r="4664" ht="15" customHeight="1">
      <x:c r="A4664" s="80" t="n">
        <x:v>46198</x:v>
      </x:c>
      <x:c r="B4664" s="78" t="str">
        <x:v>RM-0180</x:v>
      </x:c>
      <x:c r="C4664" s="78" t="n">
        <x:v>581.3</x:v>
      </x:c>
    </x:row>
    <x:row r="4665" ht="15" customHeight="1">
      <x:c r="A4665" s="80" t="n">
        <x:v>46191</x:v>
      </x:c>
      <x:c r="B4665" s="78" t="str">
        <x:v>RM-0180</x:v>
      </x:c>
      <x:c r="C4665" s="78" t="n">
        <x:v>722.3</x:v>
      </x:c>
    </x:row>
    <x:row r="4666" ht="15" customHeight="1">
      <x:c r="A4666" s="80" t="n">
        <x:v>46184</x:v>
      </x:c>
      <x:c r="B4666" s="78" t="str">
        <x:v>RM-0180</x:v>
      </x:c>
      <x:c r="C4666" s="78" t="n">
        <x:v>660.7</x:v>
      </x:c>
    </x:row>
    <x:row r="4667" ht="15" customHeight="1">
      <x:c r="A4667" s="80" t="n">
        <x:v>46177</x:v>
      </x:c>
      <x:c r="B4667" s="78" t="str">
        <x:v>RM-0180</x:v>
      </x:c>
      <x:c r="C4667" s="78" t="n">
        <x:v>499.1</x:v>
      </x:c>
    </x:row>
    <x:row r="4668" ht="15" customHeight="1">
      <x:c r="A4668" s="80" t="n">
        <x:v>46170</x:v>
      </x:c>
      <x:c r="B4668" s="78" t="str">
        <x:v>RM-0180</x:v>
      </x:c>
      <x:c r="C4668" s="78" t="n">
        <x:v>781.3</x:v>
      </x:c>
    </x:row>
    <x:row r="4669" ht="15" customHeight="1">
      <x:c r="A4669" s="80" t="n">
        <x:v>46163</x:v>
      </x:c>
      <x:c r="B4669" s="78" t="str">
        <x:v>RM-0180</x:v>
      </x:c>
      <x:c r="C4669" s="78" t="n">
        <x:v>565.5</x:v>
      </x:c>
    </x:row>
    <x:row r="4670" ht="15" customHeight="1">
      <x:c r="A4670" s="80" t="n">
        <x:v>46156</x:v>
      </x:c>
      <x:c r="B4670" s="78" t="str">
        <x:v>RM-0180</x:v>
      </x:c>
      <x:c r="C4670" s="78" t="n">
        <x:v>724.9</x:v>
      </x:c>
    </x:row>
    <x:row r="4671" ht="15" customHeight="1">
      <x:c r="A4671" s="80" t="n">
        <x:v>46149</x:v>
      </x:c>
      <x:c r="B4671" s="78" t="str">
        <x:v>RM-0180</x:v>
      </x:c>
      <x:c r="C4671" s="78" t="n">
        <x:v>712</x:v>
      </x:c>
    </x:row>
    <x:row r="4672" ht="15" customHeight="1">
      <x:c r="A4672" s="80" t="n">
        <x:v>46142</x:v>
      </x:c>
      <x:c r="B4672" s="78" t="str">
        <x:v>RM-0180</x:v>
      </x:c>
      <x:c r="C4672" s="78" t="n">
        <x:v>818.9</x:v>
      </x:c>
    </x:row>
    <x:row r="4673" ht="15" customHeight="1">
      <x:c r="A4673" s="80" t="n">
        <x:v>46135</x:v>
      </x:c>
      <x:c r="B4673" s="78" t="str">
        <x:v>RM-0180</x:v>
      </x:c>
      <x:c r="C4673" s="78" t="n">
        <x:v>513.2</x:v>
      </x:c>
    </x:row>
    <x:row r="4674" ht="15" customHeight="1">
      <x:c r="A4674" s="80" t="n">
        <x:v>46128</x:v>
      </x:c>
      <x:c r="B4674" s="78" t="str">
        <x:v>RM-0180</x:v>
      </x:c>
      <x:c r="C4674" s="78" t="n">
        <x:v>752.9</x:v>
      </x:c>
    </x:row>
    <x:row r="4675" ht="15" customHeight="1">
      <x:c r="A4675" s="80" t="n">
        <x:v>46121</x:v>
      </x:c>
      <x:c r="B4675" s="78" t="str">
        <x:v>RM-0180</x:v>
      </x:c>
      <x:c r="C4675" s="78" t="n">
        <x:v>655.1</x:v>
      </x:c>
    </x:row>
    <x:row r="4676" ht="15" customHeight="1">
      <x:c r="A4676" s="80" t="n">
        <x:v>46114</x:v>
      </x:c>
      <x:c r="B4676" s="78" t="str">
        <x:v>RM-0180</x:v>
      </x:c>
      <x:c r="C4676" s="78" t="n">
        <x:v>777.7</x:v>
      </x:c>
    </x:row>
    <x:row r="4677" ht="15" customHeight="1">
      <x:c r="A4677" s="80" t="n">
        <x:v>46107</x:v>
      </x:c>
      <x:c r="B4677" s="78" t="str">
        <x:v>RM-0180</x:v>
      </x:c>
      <x:c r="C4677" s="78" t="n">
        <x:v>691.5</x:v>
      </x:c>
    </x:row>
    <x:row r="4678" ht="15" customHeight="1">
      <x:c r="A4678" s="80" t="n">
        <x:v>46100</x:v>
      </x:c>
      <x:c r="B4678" s="78" t="str">
        <x:v>RM-0180</x:v>
      </x:c>
      <x:c r="C4678" s="78" t="n">
        <x:v>651.6</x:v>
      </x:c>
    </x:row>
    <x:row r="4679" ht="15" customHeight="1">
      <x:c r="A4679" s="80" t="n">
        <x:v>46093</x:v>
      </x:c>
      <x:c r="B4679" s="78" t="str">
        <x:v>RM-0180</x:v>
      </x:c>
      <x:c r="C4679" s="78" t="n">
        <x:v>779.1</x:v>
      </x:c>
    </x:row>
    <x:row r="4680" ht="15" customHeight="1">
      <x:c r="A4680" s="80" t="n">
        <x:v>46086</x:v>
      </x:c>
      <x:c r="B4680" s="78" t="str">
        <x:v>RM-0180</x:v>
      </x:c>
      <x:c r="C4680" s="78" t="n">
        <x:v>668.7</x:v>
      </x:c>
    </x:row>
    <x:row r="4681" ht="15" customHeight="1">
      <x:c r="A4681" s="80" t="n">
        <x:v>46079</x:v>
      </x:c>
      <x:c r="B4681" s="78" t="str">
        <x:v>RM-0180</x:v>
      </x:c>
      <x:c r="C4681" s="78" t="n">
        <x:v>719.2</x:v>
      </x:c>
    </x:row>
  </x:sheetData>
  <x:pageMargins left="0.7" right="0.7" top="0.75" bottom="0.75" header="0.3" footer="0.3"/>
  <x:tableParts count="1">
    <x:tablePart xmlns:r="http://schemas.openxmlformats.org/officeDocument/2006/relationships" r:id="Rf3630af18c4549c8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.4399995803833" hidden="0" customWidth="1"/>
    <x:col min="2" max="2" width="10.890000343322754" hidden="0" customWidth="1"/>
    <x:col min="3" max="3" width="9.779999732971191" hidden="0" customWidth="1"/>
    <x:col min="4" max="4" width="8.670000076293945" hidden="0" customWidth="1"/>
    <x:col min="5" max="5" width="7.559999942779541" hidden="0" customWidth="1"/>
  </x:cols>
  <x:sheetData>
    <x:row r="1" ht="27" customHeight="1">
      <x:c r="A1" s="76" t="str">
        <x:v>Item</x:v>
      </x:c>
      <x:c r="B1" s="77" t="str">
        <x:v>Order Multiple</x:v>
      </x:c>
      <x:c r="C1" s="77" t="str">
        <x:v>Buyer</x:v>
      </x:c>
      <x:c r="D1" s="77" t="str">
        <x:v>Criticality</x:v>
      </x:c>
      <x:c r="E1" s="77" t="str">
        <x:v>Active</x:v>
      </x:c>
    </x:row>
    <x:row r="2" ht="15" customHeight="1">
      <x:c r="A2" s="78" t="str">
        <x:v>RM-0001</x:v>
      </x:c>
      <x:c r="B2" s="78" t="n">
        <x:v>10000</x:v>
      </x:c>
      <x:c r="C2" s="78" t="str">
        <x:v>Jordan</x:v>
      </x:c>
      <x:c r="D2" s="78" t="str">
        <x:v>C</x:v>
      </x:c>
      <x:c r="E2" s="78" t="str">
        <x:v>Yes</x:v>
      </x:c>
    </x:row>
    <x:row r="3" ht="15" customHeight="1">
      <x:c r="A3" s="78" t="str">
        <x:v>RM-0002</x:v>
      </x:c>
      <x:c r="B3" s="78" t="n">
        <x:v>1000</x:v>
      </x:c>
      <x:c r="C3" s="78" t="str">
        <x:v>Taylor</x:v>
      </x:c>
      <x:c r="D3" s="78" t="str">
        <x:v>C</x:v>
      </x:c>
      <x:c r="E3" s="78" t="str">
        <x:v>Yes</x:v>
      </x:c>
    </x:row>
    <x:row r="4" ht="15" customHeight="1">
      <x:c r="A4" s="78" t="str">
        <x:v>RM-0003</x:v>
      </x:c>
      <x:c r="B4" s="78" t="n">
        <x:v>10000</x:v>
      </x:c>
      <x:c r="C4" s="78" t="str">
        <x:v>Alex</x:v>
      </x:c>
      <x:c r="D4" s="78" t="str">
        <x:v>B</x:v>
      </x:c>
      <x:c r="E4" s="78" t="str">
        <x:v>Yes</x:v>
      </x:c>
    </x:row>
    <x:row r="5" ht="15" customHeight="1">
      <x:c r="A5" s="78" t="str">
        <x:v>RM-0004</x:v>
      </x:c>
      <x:c r="B5" s="78" t="n">
        <x:v>5000</x:v>
      </x:c>
      <x:c r="C5" s="78" t="str">
        <x:v>Jordan</x:v>
      </x:c>
      <x:c r="D5" s="78" t="str">
        <x:v>C</x:v>
      </x:c>
      <x:c r="E5" s="78" t="str">
        <x:v>Yes</x:v>
      </x:c>
    </x:row>
    <x:row r="6" ht="15" customHeight="1">
      <x:c r="A6" s="78" t="str">
        <x:v>RM-0005</x:v>
      </x:c>
      <x:c r="B6" s="78" t="n">
        <x:v>250</x:v>
      </x:c>
      <x:c r="C6" s="78" t="str">
        <x:v>Taylor</x:v>
      </x:c>
      <x:c r="D6" s="78" t="str">
        <x:v>A</x:v>
      </x:c>
      <x:c r="E6" s="78" t="str">
        <x:v>Yes</x:v>
      </x:c>
    </x:row>
    <x:row r="7" ht="15" customHeight="1">
      <x:c r="A7" s="78" t="str">
        <x:v>RM-0006</x:v>
      </x:c>
      <x:c r="B7" s="78" t="n">
        <x:v>1000</x:v>
      </x:c>
      <x:c r="C7" s="78" t="str">
        <x:v>Alex</x:v>
      </x:c>
      <x:c r="D7" s="78" t="str">
        <x:v>B</x:v>
      </x:c>
      <x:c r="E7" s="78" t="str">
        <x:v>Yes</x:v>
      </x:c>
    </x:row>
    <x:row r="8" ht="15" customHeight="1">
      <x:c r="A8" s="78" t="str">
        <x:v>RM-0007</x:v>
      </x:c>
      <x:c r="B8" s="78" t="n">
        <x:v>5000</x:v>
      </x:c>
      <x:c r="C8" s="78" t="str">
        <x:v>Jordan</x:v>
      </x:c>
      <x:c r="D8" s="78" t="str">
        <x:v>C</x:v>
      </x:c>
      <x:c r="E8" s="78" t="str">
        <x:v>Yes</x:v>
      </x:c>
    </x:row>
    <x:row r="9" ht="15" customHeight="1">
      <x:c r="A9" s="78" t="str">
        <x:v>RM-0008</x:v>
      </x:c>
      <x:c r="B9" s="78" t="n">
        <x:v>2500</x:v>
      </x:c>
      <x:c r="C9" s="78" t="str">
        <x:v>Taylor</x:v>
      </x:c>
      <x:c r="D9" s="78" t="str">
        <x:v>C</x:v>
      </x:c>
      <x:c r="E9" s="78" t="str">
        <x:v>Yes</x:v>
      </x:c>
    </x:row>
    <x:row r="10" ht="15" customHeight="1">
      <x:c r="A10" s="78" t="str">
        <x:v>RM-0009</x:v>
      </x:c>
      <x:c r="B10" s="78" t="n">
        <x:v>5000</x:v>
      </x:c>
      <x:c r="C10" s="78" t="str">
        <x:v>Alex</x:v>
      </x:c>
      <x:c r="D10" s="78" t="str">
        <x:v>B</x:v>
      </x:c>
      <x:c r="E10" s="78" t="str">
        <x:v>Yes</x:v>
      </x:c>
    </x:row>
    <x:row r="11" ht="15" customHeight="1">
      <x:c r="A11" s="78" t="str">
        <x:v>RM-0010</x:v>
      </x:c>
      <x:c r="B11" s="78" t="n">
        <x:v>1000</x:v>
      </x:c>
      <x:c r="C11" s="78" t="str">
        <x:v>Jordan</x:v>
      </x:c>
      <x:c r="D11" s="78" t="str">
        <x:v>A</x:v>
      </x:c>
      <x:c r="E11" s="78" t="str">
        <x:v>Yes</x:v>
      </x:c>
    </x:row>
    <x:row r="12" ht="15" customHeight="1">
      <x:c r="A12" s="78" t="str">
        <x:v>RM-0011</x:v>
      </x:c>
      <x:c r="B12" s="78" t="n">
        <x:v>1000</x:v>
      </x:c>
      <x:c r="C12" s="78" t="str">
        <x:v>Taylor</x:v>
      </x:c>
      <x:c r="D12" s="78" t="str">
        <x:v>C</x:v>
      </x:c>
      <x:c r="E12" s="78" t="str">
        <x:v>Yes</x:v>
      </x:c>
    </x:row>
    <x:row r="13" ht="15" customHeight="1">
      <x:c r="A13" s="78" t="str">
        <x:v>RM-0012</x:v>
      </x:c>
      <x:c r="B13" s="78" t="n">
        <x:v>250</x:v>
      </x:c>
      <x:c r="C13" s="78" t="str">
        <x:v>Alex</x:v>
      </x:c>
      <x:c r="D13" s="78" t="str">
        <x:v>B</x:v>
      </x:c>
      <x:c r="E13" s="78" t="str">
        <x:v>Yes</x:v>
      </x:c>
    </x:row>
    <x:row r="14" ht="15" customHeight="1">
      <x:c r="A14" s="78" t="str">
        <x:v>RM-0013</x:v>
      </x:c>
      <x:c r="B14" s="78" t="n">
        <x:v>1000</x:v>
      </x:c>
      <x:c r="C14" s="78" t="str">
        <x:v>Jordan</x:v>
      </x:c>
      <x:c r="D14" s="78" t="str">
        <x:v>C</x:v>
      </x:c>
      <x:c r="E14" s="78" t="str">
        <x:v>Yes</x:v>
      </x:c>
    </x:row>
    <x:row r="15" ht="15" customHeight="1">
      <x:c r="A15" s="78" t="str">
        <x:v>RM-0014</x:v>
      </x:c>
      <x:c r="B15" s="78" t="n">
        <x:v>250</x:v>
      </x:c>
      <x:c r="C15" s="78" t="str">
        <x:v>Taylor</x:v>
      </x:c>
      <x:c r="D15" s="78" t="str">
        <x:v>C</x:v>
      </x:c>
      <x:c r="E15" s="78" t="str">
        <x:v>Yes</x:v>
      </x:c>
    </x:row>
    <x:row r="16" ht="15" customHeight="1">
      <x:c r="A16" s="78" t="str">
        <x:v>RM-0015</x:v>
      </x:c>
      <x:c r="B16" s="78" t="n">
        <x:v>10000</x:v>
      </x:c>
      <x:c r="C16" s="78" t="str">
        <x:v>Alex</x:v>
      </x:c>
      <x:c r="D16" s="78" t="str">
        <x:v>A</x:v>
      </x:c>
      <x:c r="E16" s="78" t="str">
        <x:v>Yes</x:v>
      </x:c>
    </x:row>
    <x:row r="17" ht="15" customHeight="1">
      <x:c r="A17" s="78" t="str">
        <x:v>RM-0016</x:v>
      </x:c>
      <x:c r="B17" s="78" t="n">
        <x:v>1000</x:v>
      </x:c>
      <x:c r="C17" s="78" t="str">
        <x:v>Jordan</x:v>
      </x:c>
      <x:c r="D17" s="78" t="str">
        <x:v>C</x:v>
      </x:c>
      <x:c r="E17" s="78" t="str">
        <x:v>Yes</x:v>
      </x:c>
    </x:row>
    <x:row r="18" ht="15" customHeight="1">
      <x:c r="A18" s="78" t="str">
        <x:v>RM-0017</x:v>
      </x:c>
      <x:c r="B18" s="78" t="n">
        <x:v>250</x:v>
      </x:c>
      <x:c r="C18" s="78" t="str">
        <x:v>Taylor</x:v>
      </x:c>
      <x:c r="D18" s="78" t="str">
        <x:v>C</x:v>
      </x:c>
      <x:c r="E18" s="78" t="str">
        <x:v>Yes</x:v>
      </x:c>
    </x:row>
    <x:row r="19" ht="15" customHeight="1">
      <x:c r="A19" s="78" t="str">
        <x:v>RM-0018</x:v>
      </x:c>
      <x:c r="B19" s="78" t="n">
        <x:v>1000</x:v>
      </x:c>
      <x:c r="C19" s="78" t="str">
        <x:v>Alex</x:v>
      </x:c>
      <x:c r="D19" s="78" t="str">
        <x:v>B</x:v>
      </x:c>
      <x:c r="E19" s="78" t="str">
        <x:v>Yes</x:v>
      </x:c>
    </x:row>
    <x:row r="20" ht="15" customHeight="1">
      <x:c r="A20" s="78" t="str">
        <x:v>RM-0019</x:v>
      </x:c>
      <x:c r="B20" s="78" t="n">
        <x:v>1000</x:v>
      </x:c>
      <x:c r="C20" s="78" t="str">
        <x:v>Jordan</x:v>
      </x:c>
      <x:c r="D20" s="78" t="str">
        <x:v>C</x:v>
      </x:c>
      <x:c r="E20" s="78" t="str">
        <x:v>Yes</x:v>
      </x:c>
    </x:row>
    <x:row r="21" ht="15" customHeight="1">
      <x:c r="A21" s="78" t="str">
        <x:v>RM-0020</x:v>
      </x:c>
      <x:c r="B21" s="78" t="n">
        <x:v>500</x:v>
      </x:c>
      <x:c r="C21" s="78" t="str">
        <x:v>Taylor</x:v>
      </x:c>
      <x:c r="D21" s="78" t="str">
        <x:v>A</x:v>
      </x:c>
      <x:c r="E21" s="78" t="str">
        <x:v>Yes</x:v>
      </x:c>
    </x:row>
    <x:row r="22" ht="15" customHeight="1">
      <x:c r="A22" s="78" t="str">
        <x:v>RM-0021</x:v>
      </x:c>
      <x:c r="B22" s="78" t="n">
        <x:v>5000</x:v>
      </x:c>
      <x:c r="C22" s="78" t="str">
        <x:v>Alex</x:v>
      </x:c>
      <x:c r="D22" s="78" t="str">
        <x:v>B</x:v>
      </x:c>
      <x:c r="E22" s="78" t="str">
        <x:v>Yes</x:v>
      </x:c>
    </x:row>
    <x:row r="23" ht="15" customHeight="1">
      <x:c r="A23" s="78" t="str">
        <x:v>RM-0022</x:v>
      </x:c>
      <x:c r="B23" s="78" t="n">
        <x:v>1000</x:v>
      </x:c>
      <x:c r="C23" s="78" t="str">
        <x:v>Jordan</x:v>
      </x:c>
      <x:c r="D23" s="78" t="str">
        <x:v>C</x:v>
      </x:c>
      <x:c r="E23" s="78" t="str">
        <x:v>Yes</x:v>
      </x:c>
    </x:row>
    <x:row r="24" ht="15" customHeight="1">
      <x:c r="A24" s="78" t="str">
        <x:v>RM-0023</x:v>
      </x:c>
      <x:c r="B24" s="78" t="n">
        <x:v>1000</x:v>
      </x:c>
      <x:c r="C24" s="78" t="str">
        <x:v>Taylor</x:v>
      </x:c>
      <x:c r="D24" s="78" t="str">
        <x:v>C</x:v>
      </x:c>
      <x:c r="E24" s="78" t="str">
        <x:v>Yes</x:v>
      </x:c>
    </x:row>
    <x:row r="25" ht="15" customHeight="1">
      <x:c r="A25" s="78" t="str">
        <x:v>RM-0024</x:v>
      </x:c>
      <x:c r="B25" s="78" t="n">
        <x:v>250</x:v>
      </x:c>
      <x:c r="C25" s="78" t="str">
        <x:v>Alex</x:v>
      </x:c>
      <x:c r="D25" s="78" t="str">
        <x:v>B</x:v>
      </x:c>
      <x:c r="E25" s="78" t="str">
        <x:v>Yes</x:v>
      </x:c>
    </x:row>
    <x:row r="26" ht="15" customHeight="1">
      <x:c r="A26" s="78" t="str">
        <x:v>RM-0025</x:v>
      </x:c>
      <x:c r="B26" s="78" t="n">
        <x:v>1000</x:v>
      </x:c>
      <x:c r="C26" s="78" t="str">
        <x:v>Jordan</x:v>
      </x:c>
      <x:c r="D26" s="78" t="str">
        <x:v>A</x:v>
      </x:c>
      <x:c r="E26" s="78" t="str">
        <x:v>Yes</x:v>
      </x:c>
    </x:row>
    <x:row r="27" ht="15" customHeight="1">
      <x:c r="A27" s="78" t="str">
        <x:v>RM-0026</x:v>
      </x:c>
      <x:c r="B27" s="78" t="n">
        <x:v>250</x:v>
      </x:c>
      <x:c r="C27" s="78" t="str">
        <x:v>Taylor</x:v>
      </x:c>
      <x:c r="D27" s="78" t="str">
        <x:v>C</x:v>
      </x:c>
      <x:c r="E27" s="78" t="str">
        <x:v>Yes</x:v>
      </x:c>
    </x:row>
    <x:row r="28" ht="15" customHeight="1">
      <x:c r="A28" s="78" t="str">
        <x:v>RM-0027</x:v>
      </x:c>
      <x:c r="B28" s="78" t="n">
        <x:v>10000</x:v>
      </x:c>
      <x:c r="C28" s="78" t="str">
        <x:v>Alex</x:v>
      </x:c>
      <x:c r="D28" s="78" t="str">
        <x:v>B</x:v>
      </x:c>
      <x:c r="E28" s="78" t="str">
        <x:v>Yes</x:v>
      </x:c>
    </x:row>
    <x:row r="29" ht="15" customHeight="1">
      <x:c r="A29" s="78" t="str">
        <x:v>RM-0028</x:v>
      </x:c>
      <x:c r="B29" s="78" t="n">
        <x:v>1000</x:v>
      </x:c>
      <x:c r="C29" s="78" t="str">
        <x:v>Jordan</x:v>
      </x:c>
      <x:c r="D29" s="78" t="str">
        <x:v>C</x:v>
      </x:c>
      <x:c r="E29" s="78" t="str">
        <x:v>Yes</x:v>
      </x:c>
    </x:row>
    <x:row r="30" ht="15" customHeight="1">
      <x:c r="A30" s="78" t="str">
        <x:v>RM-0029</x:v>
      </x:c>
      <x:c r="B30" s="78" t="n">
        <x:v>500</x:v>
      </x:c>
      <x:c r="C30" s="78" t="str">
        <x:v>Taylor</x:v>
      </x:c>
      <x:c r="D30" s="78" t="str">
        <x:v>C</x:v>
      </x:c>
      <x:c r="E30" s="78" t="str">
        <x:v>Yes</x:v>
      </x:c>
    </x:row>
    <x:row r="31" ht="15" customHeight="1">
      <x:c r="A31" s="78" t="str">
        <x:v>RM-0030</x:v>
      </x:c>
      <x:c r="B31" s="78" t="n">
        <x:v>250</x:v>
      </x:c>
      <x:c r="C31" s="78" t="str">
        <x:v>Alex</x:v>
      </x:c>
      <x:c r="D31" s="78" t="str">
        <x:v>A</x:v>
      </x:c>
      <x:c r="E31" s="78" t="str">
        <x:v>Yes</x:v>
      </x:c>
    </x:row>
    <x:row r="32" ht="15" customHeight="1">
      <x:c r="A32" s="78" t="str">
        <x:v>RM-0031</x:v>
      </x:c>
      <x:c r="B32" s="78" t="n">
        <x:v>5000</x:v>
      </x:c>
      <x:c r="C32" s="78" t="str">
        <x:v>Jordan</x:v>
      </x:c>
      <x:c r="D32" s="78" t="str">
        <x:v>C</x:v>
      </x:c>
      <x:c r="E32" s="78" t="str">
        <x:v>Yes</x:v>
      </x:c>
    </x:row>
    <x:row r="33" ht="15" customHeight="1">
      <x:c r="A33" s="78" t="str">
        <x:v>RM-0032</x:v>
      </x:c>
      <x:c r="B33" s="78" t="n">
        <x:v>250</x:v>
      </x:c>
      <x:c r="C33" s="78" t="str">
        <x:v>Taylor</x:v>
      </x:c>
      <x:c r="D33" s="78" t="str">
        <x:v>C</x:v>
      </x:c>
      <x:c r="E33" s="78" t="str">
        <x:v>Yes</x:v>
      </x:c>
    </x:row>
    <x:row r="34" ht="15" customHeight="1">
      <x:c r="A34" s="78" t="str">
        <x:v>RM-0033</x:v>
      </x:c>
      <x:c r="B34" s="78" t="n">
        <x:v>1000</x:v>
      </x:c>
      <x:c r="C34" s="78" t="str">
        <x:v>Alex</x:v>
      </x:c>
      <x:c r="D34" s="78" t="str">
        <x:v>B</x:v>
      </x:c>
      <x:c r="E34" s="78" t="str">
        <x:v>Yes</x:v>
      </x:c>
    </x:row>
    <x:row r="35" ht="15" customHeight="1">
      <x:c r="A35" s="78" t="str">
        <x:v>RM-0034</x:v>
      </x:c>
      <x:c r="B35" s="78" t="n">
        <x:v>2000</x:v>
      </x:c>
      <x:c r="C35" s="78" t="str">
        <x:v>Jordan</x:v>
      </x:c>
      <x:c r="D35" s="78" t="str">
        <x:v>C</x:v>
      </x:c>
      <x:c r="E35" s="78" t="str">
        <x:v>Yes</x:v>
      </x:c>
    </x:row>
    <x:row r="36" ht="15" customHeight="1">
      <x:c r="A36" s="78" t="str">
        <x:v>RM-0035</x:v>
      </x:c>
      <x:c r="B36" s="78" t="n">
        <x:v>1000</x:v>
      </x:c>
      <x:c r="C36" s="78" t="str">
        <x:v>Taylor</x:v>
      </x:c>
      <x:c r="D36" s="78" t="str">
        <x:v>A</x:v>
      </x:c>
      <x:c r="E36" s="78" t="str">
        <x:v>Yes</x:v>
      </x:c>
    </x:row>
    <x:row r="37" ht="15" customHeight="1">
      <x:c r="A37" s="78" t="str">
        <x:v>RM-0036</x:v>
      </x:c>
      <x:c r="B37" s="78" t="n">
        <x:v>500</x:v>
      </x:c>
      <x:c r="C37" s="78" t="str">
        <x:v>Alex</x:v>
      </x:c>
      <x:c r="D37" s="78" t="str">
        <x:v>B</x:v>
      </x:c>
      <x:c r="E37" s="78" t="str">
        <x:v>Yes</x:v>
      </x:c>
    </x:row>
    <x:row r="38" ht="15" customHeight="1">
      <x:c r="A38" s="78" t="str">
        <x:v>RM-0037</x:v>
      </x:c>
      <x:c r="B38" s="78" t="n">
        <x:v>10000</x:v>
      </x:c>
      <x:c r="C38" s="78" t="str">
        <x:v>Jordan</x:v>
      </x:c>
      <x:c r="D38" s="78" t="str">
        <x:v>C</x:v>
      </x:c>
      <x:c r="E38" s="78" t="str">
        <x:v>Yes</x:v>
      </x:c>
    </x:row>
    <x:row r="39" ht="15" customHeight="1">
      <x:c r="A39" s="78" t="str">
        <x:v>RM-0038</x:v>
      </x:c>
      <x:c r="B39" s="78" t="n">
        <x:v>1000</x:v>
      </x:c>
      <x:c r="C39" s="78" t="str">
        <x:v>Taylor</x:v>
      </x:c>
      <x:c r="D39" s="78" t="str">
        <x:v>C</x:v>
      </x:c>
      <x:c r="E39" s="78" t="str">
        <x:v>Yes</x:v>
      </x:c>
    </x:row>
    <x:row r="40" ht="15" customHeight="1">
      <x:c r="A40" s="78" t="str">
        <x:v>RM-0039</x:v>
      </x:c>
      <x:c r="B40" s="78" t="n">
        <x:v>10000</x:v>
      </x:c>
      <x:c r="C40" s="78" t="str">
        <x:v>Alex</x:v>
      </x:c>
      <x:c r="D40" s="78" t="str">
        <x:v>B</x:v>
      </x:c>
      <x:c r="E40" s="78" t="str">
        <x:v>Yes</x:v>
      </x:c>
    </x:row>
    <x:row r="41" ht="15" customHeight="1">
      <x:c r="A41" s="78" t="str">
        <x:v>RM-0040</x:v>
      </x:c>
      <x:c r="B41" s="78" t="n">
        <x:v>1000</x:v>
      </x:c>
      <x:c r="C41" s="78" t="str">
        <x:v>Jordan</x:v>
      </x:c>
      <x:c r="D41" s="78" t="str">
        <x:v>A</x:v>
      </x:c>
      <x:c r="E41" s="78" t="str">
        <x:v>Yes</x:v>
      </x:c>
    </x:row>
    <x:row r="42" ht="15" customHeight="1">
      <x:c r="A42" s="78" t="str">
        <x:v>RM-0041</x:v>
      </x:c>
      <x:c r="B42" s="78" t="n">
        <x:v>250</x:v>
      </x:c>
      <x:c r="C42" s="78" t="str">
        <x:v>Taylor</x:v>
      </x:c>
      <x:c r="D42" s="78" t="str">
        <x:v>C</x:v>
      </x:c>
      <x:c r="E42" s="78" t="str">
        <x:v>Yes</x:v>
      </x:c>
    </x:row>
    <x:row r="43" ht="15" customHeight="1">
      <x:c r="A43" s="78" t="str">
        <x:v>RM-0042</x:v>
      </x:c>
      <x:c r="B43" s="78" t="n">
        <x:v>1000</x:v>
      </x:c>
      <x:c r="C43" s="78" t="str">
        <x:v>Alex</x:v>
      </x:c>
      <x:c r="D43" s="78" t="str">
        <x:v>B</x:v>
      </x:c>
      <x:c r="E43" s="78" t="str">
        <x:v>Yes</x:v>
      </x:c>
    </x:row>
    <x:row r="44" ht="15" customHeight="1">
      <x:c r="A44" s="78" t="str">
        <x:v>RM-0043</x:v>
      </x:c>
      <x:c r="B44" s="78" t="n">
        <x:v>1000</x:v>
      </x:c>
      <x:c r="C44" s="78" t="str">
        <x:v>Jordan</x:v>
      </x:c>
      <x:c r="D44" s="78" t="str">
        <x:v>C</x:v>
      </x:c>
      <x:c r="E44" s="78" t="str">
        <x:v>Yes</x:v>
      </x:c>
    </x:row>
    <x:row r="45" ht="15" customHeight="1">
      <x:c r="A45" s="78" t="str">
        <x:v>RM-0044</x:v>
      </x:c>
      <x:c r="B45" s="78" t="n">
        <x:v>500</x:v>
      </x:c>
      <x:c r="C45" s="78" t="str">
        <x:v>Taylor</x:v>
      </x:c>
      <x:c r="D45" s="78" t="str">
        <x:v>C</x:v>
      </x:c>
      <x:c r="E45" s="78" t="str">
        <x:v>Yes</x:v>
      </x:c>
    </x:row>
    <x:row r="46" ht="15" customHeight="1">
      <x:c r="A46" s="78" t="str">
        <x:v>RM-0045</x:v>
      </x:c>
      <x:c r="B46" s="78" t="n">
        <x:v>2000</x:v>
      </x:c>
      <x:c r="C46" s="78" t="str">
        <x:v>Alex</x:v>
      </x:c>
      <x:c r="D46" s="78" t="str">
        <x:v>A</x:v>
      </x:c>
      <x:c r="E46" s="78" t="str">
        <x:v>Yes</x:v>
      </x:c>
    </x:row>
    <x:row r="47" ht="15" customHeight="1">
      <x:c r="A47" s="78" t="str">
        <x:v>RM-0046</x:v>
      </x:c>
      <x:c r="B47" s="78" t="n">
        <x:v>10000</x:v>
      </x:c>
      <x:c r="C47" s="78" t="str">
        <x:v>Jordan</x:v>
      </x:c>
      <x:c r="D47" s="78" t="str">
        <x:v>C</x:v>
      </x:c>
      <x:c r="E47" s="78" t="str">
        <x:v>Yes</x:v>
      </x:c>
    </x:row>
    <x:row r="48" ht="15" customHeight="1">
      <x:c r="A48" s="78" t="str">
        <x:v>RM-0047</x:v>
      </x:c>
      <x:c r="B48" s="78" t="n">
        <x:v>250</x:v>
      </x:c>
      <x:c r="C48" s="78" t="str">
        <x:v>Taylor</x:v>
      </x:c>
      <x:c r="D48" s="78" t="str">
        <x:v>C</x:v>
      </x:c>
      <x:c r="E48" s="78" t="str">
        <x:v>Yes</x:v>
      </x:c>
    </x:row>
    <x:row r="49" ht="15" customHeight="1">
      <x:c r="A49" s="78" t="str">
        <x:v>RM-0048</x:v>
      </x:c>
      <x:c r="B49" s="78" t="n">
        <x:v>1000</x:v>
      </x:c>
      <x:c r="C49" s="78" t="str">
        <x:v>Alex</x:v>
      </x:c>
      <x:c r="D49" s="78" t="str">
        <x:v>B</x:v>
      </x:c>
      <x:c r="E49" s="78" t="str">
        <x:v>Yes</x:v>
      </x:c>
    </x:row>
    <x:row r="50" ht="15" customHeight="1">
      <x:c r="A50" s="78" t="str">
        <x:v>RM-0049</x:v>
      </x:c>
      <x:c r="B50" s="78" t="n">
        <x:v>1000</x:v>
      </x:c>
      <x:c r="C50" s="78" t="str">
        <x:v>Jordan</x:v>
      </x:c>
      <x:c r="D50" s="78" t="str">
        <x:v>C</x:v>
      </x:c>
      <x:c r="E50" s="78" t="str">
        <x:v>Yes</x:v>
      </x:c>
    </x:row>
    <x:row r="51" ht="15" customHeight="1">
      <x:c r="A51" s="78" t="str">
        <x:v>RM-0050</x:v>
      </x:c>
      <x:c r="B51" s="78" t="n">
        <x:v>1000</x:v>
      </x:c>
      <x:c r="C51" s="78" t="str">
        <x:v>Taylor</x:v>
      </x:c>
      <x:c r="D51" s="78" t="str">
        <x:v>A</x:v>
      </x:c>
      <x:c r="E51" s="78" t="str">
        <x:v>Yes</x:v>
      </x:c>
    </x:row>
    <x:row r="52" ht="15" customHeight="1">
      <x:c r="A52" s="78" t="str">
        <x:v>RM-0051</x:v>
      </x:c>
      <x:c r="B52" s="78" t="n">
        <x:v>1000</x:v>
      </x:c>
      <x:c r="C52" s="78" t="str">
        <x:v>Alex</x:v>
      </x:c>
      <x:c r="D52" s="78" t="str">
        <x:v>B</x:v>
      </x:c>
      <x:c r="E52" s="78" t="str">
        <x:v>Yes</x:v>
      </x:c>
    </x:row>
    <x:row r="53" ht="15" customHeight="1">
      <x:c r="A53" s="78" t="str">
        <x:v>RM-0052</x:v>
      </x:c>
      <x:c r="B53" s="78" t="n">
        <x:v>10000</x:v>
      </x:c>
      <x:c r="C53" s="78" t="str">
        <x:v>Jordan</x:v>
      </x:c>
      <x:c r="D53" s="78" t="str">
        <x:v>C</x:v>
      </x:c>
      <x:c r="E53" s="78" t="str">
        <x:v>Yes</x:v>
      </x:c>
    </x:row>
    <x:row r="54" ht="15" customHeight="1">
      <x:c r="A54" s="78" t="str">
        <x:v>RM-0053</x:v>
      </x:c>
      <x:c r="B54" s="78" t="n">
        <x:v>250</x:v>
      </x:c>
      <x:c r="C54" s="78" t="str">
        <x:v>Taylor</x:v>
      </x:c>
      <x:c r="D54" s="78" t="str">
        <x:v>C</x:v>
      </x:c>
      <x:c r="E54" s="78" t="str">
        <x:v>Yes</x:v>
      </x:c>
    </x:row>
    <x:row r="55" ht="15" customHeight="1">
      <x:c r="A55" s="78" t="str">
        <x:v>RM-0054</x:v>
      </x:c>
      <x:c r="B55" s="78" t="n">
        <x:v>1000</x:v>
      </x:c>
      <x:c r="C55" s="78" t="str">
        <x:v>Alex</x:v>
      </x:c>
      <x:c r="D55" s="78" t="str">
        <x:v>B</x:v>
      </x:c>
      <x:c r="E55" s="78" t="str">
        <x:v>Yes</x:v>
      </x:c>
    </x:row>
    <x:row r="56" ht="15" customHeight="1">
      <x:c r="A56" s="78" t="str">
        <x:v>RM-0055</x:v>
      </x:c>
      <x:c r="B56" s="78" t="n">
        <x:v>10000</x:v>
      </x:c>
      <x:c r="C56" s="78" t="str">
        <x:v>Jordan</x:v>
      </x:c>
      <x:c r="D56" s="78" t="str">
        <x:v>A</x:v>
      </x:c>
      <x:c r="E56" s="78" t="str">
        <x:v>Yes</x:v>
      </x:c>
    </x:row>
    <x:row r="57" ht="15" customHeight="1">
      <x:c r="A57" s="78" t="str">
        <x:v>RM-0056</x:v>
      </x:c>
      <x:c r="B57" s="78" t="n">
        <x:v>250</x:v>
      </x:c>
      <x:c r="C57" s="78" t="str">
        <x:v>Taylor</x:v>
      </x:c>
      <x:c r="D57" s="78" t="str">
        <x:v>C</x:v>
      </x:c>
      <x:c r="E57" s="78" t="str">
        <x:v>Yes</x:v>
      </x:c>
    </x:row>
    <x:row r="58" ht="15" customHeight="1">
      <x:c r="A58" s="78" t="str">
        <x:v>RM-0057</x:v>
      </x:c>
      <x:c r="B58" s="78" t="n">
        <x:v>1000</x:v>
      </x:c>
      <x:c r="C58" s="78" t="str">
        <x:v>Alex</x:v>
      </x:c>
      <x:c r="D58" s="78" t="str">
        <x:v>B</x:v>
      </x:c>
      <x:c r="E58" s="78" t="str">
        <x:v>Yes</x:v>
      </x:c>
    </x:row>
    <x:row r="59" ht="15" customHeight="1">
      <x:c r="A59" s="78" t="str">
        <x:v>RM-0058</x:v>
      </x:c>
      <x:c r="B59" s="78" t="n">
        <x:v>2000</x:v>
      </x:c>
      <x:c r="C59" s="78" t="str">
        <x:v>Jordan</x:v>
      </x:c>
      <x:c r="D59" s="78" t="str">
        <x:v>C</x:v>
      </x:c>
      <x:c r="E59" s="78" t="str">
        <x:v>Yes</x:v>
      </x:c>
    </x:row>
    <x:row r="60" ht="15" customHeight="1">
      <x:c r="A60" s="78" t="str">
        <x:v>RM-0059</x:v>
      </x:c>
      <x:c r="B60" s="78" t="n">
        <x:v>500</x:v>
      </x:c>
      <x:c r="C60" s="78" t="str">
        <x:v>Taylor</x:v>
      </x:c>
      <x:c r="D60" s="78" t="str">
        <x:v>C</x:v>
      </x:c>
      <x:c r="E60" s="78" t="str">
        <x:v>Yes</x:v>
      </x:c>
    </x:row>
    <x:row r="61" ht="15" customHeight="1">
      <x:c r="A61" s="78" t="str">
        <x:v>RM-0060</x:v>
      </x:c>
      <x:c r="B61" s="78" t="n">
        <x:v>1000</x:v>
      </x:c>
      <x:c r="C61" s="78" t="str">
        <x:v>Alex</x:v>
      </x:c>
      <x:c r="D61" s="78" t="str">
        <x:v>A</x:v>
      </x:c>
      <x:c r="E61" s="78" t="str">
        <x:v>Yes</x:v>
      </x:c>
    </x:row>
    <x:row r="62" ht="15" customHeight="1">
      <x:c r="A62" s="78" t="str">
        <x:v>RM-0061</x:v>
      </x:c>
      <x:c r="B62" s="78" t="n">
        <x:v>1000</x:v>
      </x:c>
      <x:c r="C62" s="78" t="str">
        <x:v>Jordan</x:v>
      </x:c>
      <x:c r="D62" s="78" t="str">
        <x:v>C</x:v>
      </x:c>
      <x:c r="E62" s="78" t="str">
        <x:v>Yes</x:v>
      </x:c>
    </x:row>
    <x:row r="63" ht="15" customHeight="1">
      <x:c r="A63" s="78" t="str">
        <x:v>RM-0062</x:v>
      </x:c>
      <x:c r="B63" s="78" t="n">
        <x:v>2500</x:v>
      </x:c>
      <x:c r="C63" s="78" t="str">
        <x:v>Taylor</x:v>
      </x:c>
      <x:c r="D63" s="78" t="str">
        <x:v>C</x:v>
      </x:c>
      <x:c r="E63" s="78" t="str">
        <x:v>Yes</x:v>
      </x:c>
    </x:row>
    <x:row r="64" ht="15" customHeight="1">
      <x:c r="A64" s="78" t="str">
        <x:v>RM-0063</x:v>
      </x:c>
      <x:c r="B64" s="78" t="n">
        <x:v>1000</x:v>
      </x:c>
      <x:c r="C64" s="78" t="str">
        <x:v>Alex</x:v>
      </x:c>
      <x:c r="D64" s="78" t="str">
        <x:v>B</x:v>
      </x:c>
      <x:c r="E64" s="78" t="str">
        <x:v>Yes</x:v>
      </x:c>
    </x:row>
    <x:row r="65" ht="15" customHeight="1">
      <x:c r="A65" s="78" t="str">
        <x:v>RM-0064</x:v>
      </x:c>
      <x:c r="B65" s="78" t="n">
        <x:v>2000</x:v>
      </x:c>
      <x:c r="C65" s="78" t="str">
        <x:v>Jordan</x:v>
      </x:c>
      <x:c r="D65" s="78" t="str">
        <x:v>C</x:v>
      </x:c>
      <x:c r="E65" s="78" t="str">
        <x:v>Yes</x:v>
      </x:c>
    </x:row>
    <x:row r="66" ht="15" customHeight="1">
      <x:c r="A66" s="78" t="str">
        <x:v>RM-0065</x:v>
      </x:c>
      <x:c r="B66" s="78" t="n">
        <x:v>500</x:v>
      </x:c>
      <x:c r="C66" s="78" t="str">
        <x:v>Taylor</x:v>
      </x:c>
      <x:c r="D66" s="78" t="str">
        <x:v>A</x:v>
      </x:c>
      <x:c r="E66" s="78" t="str">
        <x:v>Yes</x:v>
      </x:c>
    </x:row>
    <x:row r="67" ht="15" customHeight="1">
      <x:c r="A67" s="78" t="str">
        <x:v>RM-0066</x:v>
      </x:c>
      <x:c r="B67" s="78" t="n">
        <x:v>500</x:v>
      </x:c>
      <x:c r="C67" s="78" t="str">
        <x:v>Alex</x:v>
      </x:c>
      <x:c r="D67" s="78" t="str">
        <x:v>B</x:v>
      </x:c>
      <x:c r="E67" s="78" t="str">
        <x:v>Yes</x:v>
      </x:c>
    </x:row>
    <x:row r="68" ht="15" customHeight="1">
      <x:c r="A68" s="78" t="str">
        <x:v>RM-0067</x:v>
      </x:c>
      <x:c r="B68" s="78" t="n">
        <x:v>2000</x:v>
      </x:c>
      <x:c r="C68" s="78" t="str">
        <x:v>Jordan</x:v>
      </x:c>
      <x:c r="D68" s="78" t="str">
        <x:v>C</x:v>
      </x:c>
      <x:c r="E68" s="78" t="str">
        <x:v>Yes</x:v>
      </x:c>
    </x:row>
    <x:row r="69" ht="15" customHeight="1">
      <x:c r="A69" s="78" t="str">
        <x:v>RM-0068</x:v>
      </x:c>
      <x:c r="B69" s="78" t="n">
        <x:v>2500</x:v>
      </x:c>
      <x:c r="C69" s="78" t="str">
        <x:v>Taylor</x:v>
      </x:c>
      <x:c r="D69" s="78" t="str">
        <x:v>C</x:v>
      </x:c>
      <x:c r="E69" s="78" t="str">
        <x:v>Yes</x:v>
      </x:c>
    </x:row>
    <x:row r="70" ht="15" customHeight="1">
      <x:c r="A70" s="78" t="str">
        <x:v>RM-0069</x:v>
      </x:c>
      <x:c r="B70" s="78" t="n">
        <x:v>1000</x:v>
      </x:c>
      <x:c r="C70" s="78" t="str">
        <x:v>Alex</x:v>
      </x:c>
      <x:c r="D70" s="78" t="str">
        <x:v>B</x:v>
      </x:c>
      <x:c r="E70" s="78" t="str">
        <x:v>Yes</x:v>
      </x:c>
    </x:row>
    <x:row r="71" ht="15" customHeight="1">
      <x:c r="A71" s="78" t="str">
        <x:v>RM-0070</x:v>
      </x:c>
      <x:c r="B71" s="78" t="n">
        <x:v>2000</x:v>
      </x:c>
      <x:c r="C71" s="78" t="str">
        <x:v>Jordan</x:v>
      </x:c>
      <x:c r="D71" s="78" t="str">
        <x:v>A</x:v>
      </x:c>
      <x:c r="E71" s="78" t="str">
        <x:v>Yes</x:v>
      </x:c>
    </x:row>
    <x:row r="72" ht="15" customHeight="1">
      <x:c r="A72" s="78" t="str">
        <x:v>RM-0071</x:v>
      </x:c>
      <x:c r="B72" s="78" t="n">
        <x:v>250</x:v>
      </x:c>
      <x:c r="C72" s="78" t="str">
        <x:v>Taylor</x:v>
      </x:c>
      <x:c r="D72" s="78" t="str">
        <x:v>C</x:v>
      </x:c>
      <x:c r="E72" s="78" t="str">
        <x:v>Yes</x:v>
      </x:c>
    </x:row>
    <x:row r="73" ht="15" customHeight="1">
      <x:c r="A73" s="78" t="str">
        <x:v>RM-0072</x:v>
      </x:c>
      <x:c r="B73" s="78" t="n">
        <x:v>250</x:v>
      </x:c>
      <x:c r="C73" s="78" t="str">
        <x:v>Alex</x:v>
      </x:c>
      <x:c r="D73" s="78" t="str">
        <x:v>B</x:v>
      </x:c>
      <x:c r="E73" s="78" t="str">
        <x:v>Yes</x:v>
      </x:c>
    </x:row>
    <x:row r="74" ht="15" customHeight="1">
      <x:c r="A74" s="78" t="str">
        <x:v>RM-0073</x:v>
      </x:c>
      <x:c r="B74" s="78" t="n">
        <x:v>10000</x:v>
      </x:c>
      <x:c r="C74" s="78" t="str">
        <x:v>Jordan</x:v>
      </x:c>
      <x:c r="D74" s="78" t="str">
        <x:v>C</x:v>
      </x:c>
      <x:c r="E74" s="78" t="str">
        <x:v>Yes</x:v>
      </x:c>
    </x:row>
    <x:row r="75" ht="15" customHeight="1">
      <x:c r="A75" s="78" t="str">
        <x:v>RM-0074</x:v>
      </x:c>
      <x:c r="B75" s="78" t="n">
        <x:v>500</x:v>
      </x:c>
      <x:c r="C75" s="78" t="str">
        <x:v>Taylor</x:v>
      </x:c>
      <x:c r="D75" s="78" t="str">
        <x:v>C</x:v>
      </x:c>
      <x:c r="E75" s="78" t="str">
        <x:v>Yes</x:v>
      </x:c>
    </x:row>
    <x:row r="76" ht="15" customHeight="1">
      <x:c r="A76" s="78" t="str">
        <x:v>RM-0075</x:v>
      </x:c>
      <x:c r="B76" s="78" t="n">
        <x:v>1000</x:v>
      </x:c>
      <x:c r="C76" s="78" t="str">
        <x:v>Alex</x:v>
      </x:c>
      <x:c r="D76" s="78" t="str">
        <x:v>A</x:v>
      </x:c>
      <x:c r="E76" s="78" t="str">
        <x:v>Yes</x:v>
      </x:c>
    </x:row>
    <x:row r="77" ht="15" customHeight="1">
      <x:c r="A77" s="78" t="str">
        <x:v>RM-0076</x:v>
      </x:c>
      <x:c r="B77" s="78" t="n">
        <x:v>2000</x:v>
      </x:c>
      <x:c r="C77" s="78" t="str">
        <x:v>Jordan</x:v>
      </x:c>
      <x:c r="D77" s="78" t="str">
        <x:v>C</x:v>
      </x:c>
      <x:c r="E77" s="78" t="str">
        <x:v>Yes</x:v>
      </x:c>
    </x:row>
    <x:row r="78" ht="15" customHeight="1">
      <x:c r="A78" s="78" t="str">
        <x:v>RM-0077</x:v>
      </x:c>
      <x:c r="B78" s="78" t="n">
        <x:v>250</x:v>
      </x:c>
      <x:c r="C78" s="78" t="str">
        <x:v>Taylor</x:v>
      </x:c>
      <x:c r="D78" s="78" t="str">
        <x:v>C</x:v>
      </x:c>
      <x:c r="E78" s="78" t="str">
        <x:v>Yes</x:v>
      </x:c>
    </x:row>
    <x:row r="79" ht="15" customHeight="1">
      <x:c r="A79" s="78" t="str">
        <x:v>RM-0078</x:v>
      </x:c>
      <x:c r="B79" s="78" t="n">
        <x:v>1000</x:v>
      </x:c>
      <x:c r="C79" s="78" t="str">
        <x:v>Alex</x:v>
      </x:c>
      <x:c r="D79" s="78" t="str">
        <x:v>B</x:v>
      </x:c>
      <x:c r="E79" s="78" t="str">
        <x:v>Yes</x:v>
      </x:c>
    </x:row>
    <x:row r="80" ht="15" customHeight="1">
      <x:c r="A80" s="78" t="str">
        <x:v>RM-0079</x:v>
      </x:c>
      <x:c r="B80" s="78" t="n">
        <x:v>2000</x:v>
      </x:c>
      <x:c r="C80" s="78" t="str">
        <x:v>Jordan</x:v>
      </x:c>
      <x:c r="D80" s="78" t="str">
        <x:v>C</x:v>
      </x:c>
      <x:c r="E80" s="78" t="str">
        <x:v>Yes</x:v>
      </x:c>
    </x:row>
    <x:row r="81" ht="15" customHeight="1">
      <x:c r="A81" s="78" t="str">
        <x:v>RM-0080</x:v>
      </x:c>
      <x:c r="B81" s="78" t="n">
        <x:v>1000</x:v>
      </x:c>
      <x:c r="C81" s="78" t="str">
        <x:v>Taylor</x:v>
      </x:c>
      <x:c r="D81" s="78" t="str">
        <x:v>A</x:v>
      </x:c>
      <x:c r="E81" s="78" t="str">
        <x:v>Yes</x:v>
      </x:c>
    </x:row>
    <x:row r="82" ht="15" customHeight="1">
      <x:c r="A82" s="78" t="str">
        <x:v>RM-0081</x:v>
      </x:c>
      <x:c r="B82" s="78" t="n">
        <x:v>2000</x:v>
      </x:c>
      <x:c r="C82" s="78" t="str">
        <x:v>Alex</x:v>
      </x:c>
      <x:c r="D82" s="78" t="str">
        <x:v>B</x:v>
      </x:c>
      <x:c r="E82" s="78" t="str">
        <x:v>Yes</x:v>
      </x:c>
    </x:row>
    <x:row r="83" ht="15" customHeight="1">
      <x:c r="A83" s="78" t="str">
        <x:v>RM-0082</x:v>
      </x:c>
      <x:c r="B83" s="78" t="n">
        <x:v>5000</x:v>
      </x:c>
      <x:c r="C83" s="78" t="str">
        <x:v>Jordan</x:v>
      </x:c>
      <x:c r="D83" s="78" t="str">
        <x:v>C</x:v>
      </x:c>
      <x:c r="E83" s="78" t="str">
        <x:v>Yes</x:v>
      </x:c>
    </x:row>
    <x:row r="84" ht="15" customHeight="1">
      <x:c r="A84" s="78" t="str">
        <x:v>RM-0083</x:v>
      </x:c>
      <x:c r="B84" s="78" t="n">
        <x:v>2500</x:v>
      </x:c>
      <x:c r="C84" s="78" t="str">
        <x:v>Taylor</x:v>
      </x:c>
      <x:c r="D84" s="78" t="str">
        <x:v>C</x:v>
      </x:c>
      <x:c r="E84" s="78" t="str">
        <x:v>Yes</x:v>
      </x:c>
    </x:row>
    <x:row r="85" ht="15" customHeight="1">
      <x:c r="A85" s="78" t="str">
        <x:v>RM-0084</x:v>
      </x:c>
      <x:c r="B85" s="78" t="n">
        <x:v>1000</x:v>
      </x:c>
      <x:c r="C85" s="78" t="str">
        <x:v>Alex</x:v>
      </x:c>
      <x:c r="D85" s="78" t="str">
        <x:v>B</x:v>
      </x:c>
      <x:c r="E85" s="78" t="str">
        <x:v>Yes</x:v>
      </x:c>
    </x:row>
    <x:row r="86" ht="15" customHeight="1">
      <x:c r="A86" s="78" t="str">
        <x:v>RM-0085</x:v>
      </x:c>
      <x:c r="B86" s="78" t="n">
        <x:v>5000</x:v>
      </x:c>
      <x:c r="C86" s="78" t="str">
        <x:v>Jordan</x:v>
      </x:c>
      <x:c r="D86" s="78" t="str">
        <x:v>A</x:v>
      </x:c>
      <x:c r="E86" s="78" t="str">
        <x:v>Yes</x:v>
      </x:c>
    </x:row>
    <x:row r="87" ht="15" customHeight="1">
      <x:c r="A87" s="78" t="str">
        <x:v>RM-0086</x:v>
      </x:c>
      <x:c r="B87" s="78" t="n">
        <x:v>500</x:v>
      </x:c>
      <x:c r="C87" s="78" t="str">
        <x:v>Taylor</x:v>
      </x:c>
      <x:c r="D87" s="78" t="str">
        <x:v>C</x:v>
      </x:c>
      <x:c r="E87" s="78" t="str">
        <x:v>Yes</x:v>
      </x:c>
    </x:row>
    <x:row r="88" ht="15" customHeight="1">
      <x:c r="A88" s="78" t="str">
        <x:v>RM-0087</x:v>
      </x:c>
      <x:c r="B88" s="78" t="n">
        <x:v>5000</x:v>
      </x:c>
      <x:c r="C88" s="78" t="str">
        <x:v>Alex</x:v>
      </x:c>
      <x:c r="D88" s="78" t="str">
        <x:v>B</x:v>
      </x:c>
      <x:c r="E88" s="78" t="str">
        <x:v>Yes</x:v>
      </x:c>
    </x:row>
    <x:row r="89" ht="15" customHeight="1">
      <x:c r="A89" s="78" t="str">
        <x:v>RM-0088</x:v>
      </x:c>
      <x:c r="B89" s="78" t="n">
        <x:v>1000</x:v>
      </x:c>
      <x:c r="C89" s="78" t="str">
        <x:v>Jordan</x:v>
      </x:c>
      <x:c r="D89" s="78" t="str">
        <x:v>C</x:v>
      </x:c>
      <x:c r="E89" s="78" t="str">
        <x:v>Yes</x:v>
      </x:c>
    </x:row>
    <x:row r="90" ht="15" customHeight="1">
      <x:c r="A90" s="78" t="str">
        <x:v>RM-0089</x:v>
      </x:c>
      <x:c r="B90" s="78" t="n">
        <x:v>2500</x:v>
      </x:c>
      <x:c r="C90" s="78" t="str">
        <x:v>Taylor</x:v>
      </x:c>
      <x:c r="D90" s="78" t="str">
        <x:v>C</x:v>
      </x:c>
      <x:c r="E90" s="78" t="str">
        <x:v>Yes</x:v>
      </x:c>
    </x:row>
    <x:row r="91" ht="15" customHeight="1">
      <x:c r="A91" s="78" t="str">
        <x:v>RM-0090</x:v>
      </x:c>
      <x:c r="B91" s="78" t="n">
        <x:v>1000</x:v>
      </x:c>
      <x:c r="C91" s="78" t="str">
        <x:v>Alex</x:v>
      </x:c>
      <x:c r="D91" s="78" t="str">
        <x:v>A</x:v>
      </x:c>
      <x:c r="E91" s="78" t="str">
        <x:v>Yes</x:v>
      </x:c>
    </x:row>
    <x:row r="92" ht="15" customHeight="1">
      <x:c r="A92" s="78" t="str">
        <x:v>RM-0091</x:v>
      </x:c>
      <x:c r="B92" s="78" t="n">
        <x:v>10000</x:v>
      </x:c>
      <x:c r="C92" s="78" t="str">
        <x:v>Jordan</x:v>
      </x:c>
      <x:c r="D92" s="78" t="str">
        <x:v>C</x:v>
      </x:c>
      <x:c r="E92" s="78" t="str">
        <x:v>Yes</x:v>
      </x:c>
    </x:row>
    <x:row r="93" ht="15" customHeight="1">
      <x:c r="A93" s="78" t="str">
        <x:v>RM-0092</x:v>
      </x:c>
      <x:c r="B93" s="78" t="n">
        <x:v>2500</x:v>
      </x:c>
      <x:c r="C93" s="78" t="str">
        <x:v>Taylor</x:v>
      </x:c>
      <x:c r="D93" s="78" t="str">
        <x:v>C</x:v>
      </x:c>
      <x:c r="E93" s="78" t="str">
        <x:v>Yes</x:v>
      </x:c>
    </x:row>
    <x:row r="94" ht="15" customHeight="1">
      <x:c r="A94" s="78" t="str">
        <x:v>RM-0093</x:v>
      </x:c>
      <x:c r="B94" s="78" t="n">
        <x:v>10000</x:v>
      </x:c>
      <x:c r="C94" s="78" t="str">
        <x:v>Alex</x:v>
      </x:c>
      <x:c r="D94" s="78" t="str">
        <x:v>B</x:v>
      </x:c>
      <x:c r="E94" s="78" t="str">
        <x:v>Yes</x:v>
      </x:c>
    </x:row>
    <x:row r="95" ht="15" customHeight="1">
      <x:c r="A95" s="78" t="str">
        <x:v>RM-0094</x:v>
      </x:c>
      <x:c r="B95" s="78" t="n">
        <x:v>2000</x:v>
      </x:c>
      <x:c r="C95" s="78" t="str">
        <x:v>Jordan</x:v>
      </x:c>
      <x:c r="D95" s="78" t="str">
        <x:v>C</x:v>
      </x:c>
      <x:c r="E95" s="78" t="str">
        <x:v>Yes</x:v>
      </x:c>
    </x:row>
    <x:row r="96" ht="15" customHeight="1">
      <x:c r="A96" s="78" t="str">
        <x:v>RM-0095</x:v>
      </x:c>
      <x:c r="B96" s="78" t="n">
        <x:v>2500</x:v>
      </x:c>
      <x:c r="C96" s="78" t="str">
        <x:v>Taylor</x:v>
      </x:c>
      <x:c r="D96" s="78" t="str">
        <x:v>A</x:v>
      </x:c>
      <x:c r="E96" s="78" t="str">
        <x:v>Yes</x:v>
      </x:c>
    </x:row>
    <x:row r="97" ht="15" customHeight="1">
      <x:c r="A97" s="78" t="str">
        <x:v>RM-0096</x:v>
      </x:c>
      <x:c r="B97" s="78" t="n">
        <x:v>250</x:v>
      </x:c>
      <x:c r="C97" s="78" t="str">
        <x:v>Alex</x:v>
      </x:c>
      <x:c r="D97" s="78" t="str">
        <x:v>B</x:v>
      </x:c>
      <x:c r="E97" s="78" t="str">
        <x:v>Yes</x:v>
      </x:c>
    </x:row>
    <x:row r="98" ht="15" customHeight="1">
      <x:c r="A98" s="78" t="str">
        <x:v>RM-0097</x:v>
      </x:c>
      <x:c r="B98" s="78" t="n">
        <x:v>2000</x:v>
      </x:c>
      <x:c r="C98" s="78" t="str">
        <x:v>Jordan</x:v>
      </x:c>
      <x:c r="D98" s="78" t="str">
        <x:v>C</x:v>
      </x:c>
      <x:c r="E98" s="78" t="str">
        <x:v>Yes</x:v>
      </x:c>
    </x:row>
    <x:row r="99" ht="15" customHeight="1">
      <x:c r="A99" s="78" t="str">
        <x:v>RM-0098</x:v>
      </x:c>
      <x:c r="B99" s="78" t="n">
        <x:v>250</x:v>
      </x:c>
      <x:c r="C99" s="78" t="str">
        <x:v>Taylor</x:v>
      </x:c>
      <x:c r="D99" s="78" t="str">
        <x:v>C</x:v>
      </x:c>
      <x:c r="E99" s="78" t="str">
        <x:v>Yes</x:v>
      </x:c>
    </x:row>
    <x:row r="100" ht="15" customHeight="1">
      <x:c r="A100" s="78" t="str">
        <x:v>RM-0099</x:v>
      </x:c>
      <x:c r="B100" s="78" t="n">
        <x:v>5000</x:v>
      </x:c>
      <x:c r="C100" s="78" t="str">
        <x:v>Alex</x:v>
      </x:c>
      <x:c r="D100" s="78" t="str">
        <x:v>B</x:v>
      </x:c>
      <x:c r="E100" s="78" t="str">
        <x:v>Yes</x:v>
      </x:c>
    </x:row>
    <x:row r="101" ht="15" customHeight="1">
      <x:c r="A101" s="78" t="str">
        <x:v>RM-0100</x:v>
      </x:c>
      <x:c r="B101" s="78" t="n">
        <x:v>5000</x:v>
      </x:c>
      <x:c r="C101" s="78" t="str">
        <x:v>Jordan</x:v>
      </x:c>
      <x:c r="D101" s="78" t="str">
        <x:v>A</x:v>
      </x:c>
      <x:c r="E101" s="78" t="str">
        <x:v>Yes</x:v>
      </x:c>
    </x:row>
    <x:row r="102" ht="15" customHeight="1">
      <x:c r="A102" s="78" t="str">
        <x:v>RM-0101</x:v>
      </x:c>
      <x:c r="B102" s="78" t="n">
        <x:v>500</x:v>
      </x:c>
      <x:c r="C102" s="78" t="str">
        <x:v>Taylor</x:v>
      </x:c>
      <x:c r="D102" s="78" t="str">
        <x:v>C</x:v>
      </x:c>
      <x:c r="E102" s="78" t="str">
        <x:v>Yes</x:v>
      </x:c>
    </x:row>
    <x:row r="103" ht="15" customHeight="1">
      <x:c r="A103" s="78" t="str">
        <x:v>RM-0102</x:v>
      </x:c>
      <x:c r="B103" s="78" t="n">
        <x:v>500</x:v>
      </x:c>
      <x:c r="C103" s="78" t="str">
        <x:v>Alex</x:v>
      </x:c>
      <x:c r="D103" s="78" t="str">
        <x:v>B</x:v>
      </x:c>
      <x:c r="E103" s="78" t="str">
        <x:v>Yes</x:v>
      </x:c>
    </x:row>
    <x:row r="104" ht="15" customHeight="1">
      <x:c r="A104" s="78" t="str">
        <x:v>RM-0103</x:v>
      </x:c>
      <x:c r="B104" s="78" t="n">
        <x:v>10000</x:v>
      </x:c>
      <x:c r="C104" s="78" t="str">
        <x:v>Jordan</x:v>
      </x:c>
      <x:c r="D104" s="78" t="str">
        <x:v>C</x:v>
      </x:c>
      <x:c r="E104" s="78" t="str">
        <x:v>Yes</x:v>
      </x:c>
    </x:row>
    <x:row r="105" ht="15" customHeight="1">
      <x:c r="A105" s="78" t="str">
        <x:v>RM-0104</x:v>
      </x:c>
      <x:c r="B105" s="78" t="n">
        <x:v>2500</x:v>
      </x:c>
      <x:c r="C105" s="78" t="str">
        <x:v>Taylor</x:v>
      </x:c>
      <x:c r="D105" s="78" t="str">
        <x:v>C</x:v>
      </x:c>
      <x:c r="E105" s="78" t="str">
        <x:v>Yes</x:v>
      </x:c>
    </x:row>
    <x:row r="106" ht="15" customHeight="1">
      <x:c r="A106" s="78" t="str">
        <x:v>RM-0105</x:v>
      </x:c>
      <x:c r="B106" s="78" t="n">
        <x:v>2000</x:v>
      </x:c>
      <x:c r="C106" s="78" t="str">
        <x:v>Alex</x:v>
      </x:c>
      <x:c r="D106" s="78" t="str">
        <x:v>A</x:v>
      </x:c>
      <x:c r="E106" s="78" t="str">
        <x:v>Yes</x:v>
      </x:c>
    </x:row>
    <x:row r="107" ht="15" customHeight="1">
      <x:c r="A107" s="78" t="str">
        <x:v>RM-0106</x:v>
      </x:c>
      <x:c r="B107" s="78" t="n">
        <x:v>1000</x:v>
      </x:c>
      <x:c r="C107" s="78" t="str">
        <x:v>Jordan</x:v>
      </x:c>
      <x:c r="D107" s="78" t="str">
        <x:v>C</x:v>
      </x:c>
      <x:c r="E107" s="78" t="str">
        <x:v>Yes</x:v>
      </x:c>
    </x:row>
    <x:row r="108" ht="15" customHeight="1">
      <x:c r="A108" s="78" t="str">
        <x:v>RM-0107</x:v>
      </x:c>
      <x:c r="B108" s="78" t="n">
        <x:v>2500</x:v>
      </x:c>
      <x:c r="C108" s="78" t="str">
        <x:v>Taylor</x:v>
      </x:c>
      <x:c r="D108" s="78" t="str">
        <x:v>C</x:v>
      </x:c>
      <x:c r="E108" s="78" t="str">
        <x:v>Yes</x:v>
      </x:c>
    </x:row>
    <x:row r="109" ht="15" customHeight="1">
      <x:c r="A109" s="78" t="str">
        <x:v>RM-0108</x:v>
      </x:c>
      <x:c r="B109" s="78" t="n">
        <x:v>500</x:v>
      </x:c>
      <x:c r="C109" s="78" t="str">
        <x:v>Alex</x:v>
      </x:c>
      <x:c r="D109" s="78" t="str">
        <x:v>B</x:v>
      </x:c>
      <x:c r="E109" s="78" t="str">
        <x:v>Yes</x:v>
      </x:c>
    </x:row>
    <x:row r="110" ht="15" customHeight="1">
      <x:c r="A110" s="78" t="str">
        <x:v>RM-0109</x:v>
      </x:c>
      <x:c r="B110" s="78" t="n">
        <x:v>1000</x:v>
      </x:c>
      <x:c r="C110" s="78" t="str">
        <x:v>Jordan</x:v>
      </x:c>
      <x:c r="D110" s="78" t="str">
        <x:v>C</x:v>
      </x:c>
      <x:c r="E110" s="78" t="str">
        <x:v>Yes</x:v>
      </x:c>
    </x:row>
    <x:row r="111" ht="15" customHeight="1">
      <x:c r="A111" s="78" t="str">
        <x:v>RM-0110</x:v>
      </x:c>
      <x:c r="B111" s="78" t="n">
        <x:v>250</x:v>
      </x:c>
      <x:c r="C111" s="78" t="str">
        <x:v>Taylor</x:v>
      </x:c>
      <x:c r="D111" s="78" t="str">
        <x:v>A</x:v>
      </x:c>
      <x:c r="E111" s="78" t="str">
        <x:v>Yes</x:v>
      </x:c>
    </x:row>
    <x:row r="112" ht="15" customHeight="1">
      <x:c r="A112" s="78" t="str">
        <x:v>RM-0111</x:v>
      </x:c>
      <x:c r="B112" s="78" t="n">
        <x:v>5000</x:v>
      </x:c>
      <x:c r="C112" s="78" t="str">
        <x:v>Alex</x:v>
      </x:c>
      <x:c r="D112" s="78" t="str">
        <x:v>B</x:v>
      </x:c>
      <x:c r="E112" s="78" t="str">
        <x:v>Yes</x:v>
      </x:c>
    </x:row>
    <x:row r="113" ht="15" customHeight="1">
      <x:c r="A113" s="78" t="str">
        <x:v>RM-0112</x:v>
      </x:c>
      <x:c r="B113" s="78" t="n">
        <x:v>10000</x:v>
      </x:c>
      <x:c r="C113" s="78" t="str">
        <x:v>Jordan</x:v>
      </x:c>
      <x:c r="D113" s="78" t="str">
        <x:v>C</x:v>
      </x:c>
      <x:c r="E113" s="78" t="str">
        <x:v>Yes</x:v>
      </x:c>
    </x:row>
    <x:row r="114" ht="15" customHeight="1">
      <x:c r="A114" s="78" t="str">
        <x:v>RM-0113</x:v>
      </x:c>
      <x:c r="B114" s="78" t="n">
        <x:v>500</x:v>
      </x:c>
      <x:c r="C114" s="78" t="str">
        <x:v>Taylor</x:v>
      </x:c>
      <x:c r="D114" s="78" t="str">
        <x:v>C</x:v>
      </x:c>
      <x:c r="E114" s="78" t="str">
        <x:v>Yes</x:v>
      </x:c>
    </x:row>
    <x:row r="115" ht="15" customHeight="1">
      <x:c r="A115" s="78" t="str">
        <x:v>RM-0114</x:v>
      </x:c>
      <x:c r="B115" s="78" t="n">
        <x:v>500</x:v>
      </x:c>
      <x:c r="C115" s="78" t="str">
        <x:v>Alex</x:v>
      </x:c>
      <x:c r="D115" s="78" t="str">
        <x:v>B</x:v>
      </x:c>
      <x:c r="E115" s="78" t="str">
        <x:v>Yes</x:v>
      </x:c>
    </x:row>
    <x:row r="116" ht="15" customHeight="1">
      <x:c r="A116" s="78" t="str">
        <x:v>RM-0115</x:v>
      </x:c>
      <x:c r="B116" s="78" t="n">
        <x:v>2000</x:v>
      </x:c>
      <x:c r="C116" s="78" t="str">
        <x:v>Jordan</x:v>
      </x:c>
      <x:c r="D116" s="78" t="str">
        <x:v>A</x:v>
      </x:c>
      <x:c r="E116" s="78" t="str">
        <x:v>Yes</x:v>
      </x:c>
    </x:row>
    <x:row r="117" ht="15" customHeight="1">
      <x:c r="A117" s="78" t="str">
        <x:v>RM-0116</x:v>
      </x:c>
      <x:c r="B117" s="78" t="n">
        <x:v>500</x:v>
      </x:c>
      <x:c r="C117" s="78" t="str">
        <x:v>Taylor</x:v>
      </x:c>
      <x:c r="D117" s="78" t="str">
        <x:v>C</x:v>
      </x:c>
      <x:c r="E117" s="78" t="str">
        <x:v>Yes</x:v>
      </x:c>
    </x:row>
    <x:row r="118" ht="15" customHeight="1">
      <x:c r="A118" s="78" t="str">
        <x:v>RM-0117</x:v>
      </x:c>
      <x:c r="B118" s="78" t="n">
        <x:v>2000</x:v>
      </x:c>
      <x:c r="C118" s="78" t="str">
        <x:v>Alex</x:v>
      </x:c>
      <x:c r="D118" s="78" t="str">
        <x:v>B</x:v>
      </x:c>
      <x:c r="E118" s="78" t="str">
        <x:v>Yes</x:v>
      </x:c>
    </x:row>
    <x:row r="119" ht="15" customHeight="1">
      <x:c r="A119" s="78" t="str">
        <x:v>RM-0118</x:v>
      </x:c>
      <x:c r="B119" s="78" t="n">
        <x:v>1000</x:v>
      </x:c>
      <x:c r="C119" s="78" t="str">
        <x:v>Jordan</x:v>
      </x:c>
      <x:c r="D119" s="78" t="str">
        <x:v>C</x:v>
      </x:c>
      <x:c r="E119" s="78" t="str">
        <x:v>Yes</x:v>
      </x:c>
    </x:row>
    <x:row r="120" ht="15" customHeight="1">
      <x:c r="A120" s="78" t="str">
        <x:v>RM-0119</x:v>
      </x:c>
      <x:c r="B120" s="78" t="n">
        <x:v>500</x:v>
      </x:c>
      <x:c r="C120" s="78" t="str">
        <x:v>Taylor</x:v>
      </x:c>
      <x:c r="D120" s="78" t="str">
        <x:v>C</x:v>
      </x:c>
      <x:c r="E120" s="78" t="str">
        <x:v>Yes</x:v>
      </x:c>
    </x:row>
    <x:row r="121" ht="15" customHeight="1">
      <x:c r="A121" s="78" t="str">
        <x:v>RM-0120</x:v>
      </x:c>
      <x:c r="B121" s="78" t="n">
        <x:v>1000</x:v>
      </x:c>
      <x:c r="C121" s="78" t="str">
        <x:v>Alex</x:v>
      </x:c>
      <x:c r="D121" s="78" t="str">
        <x:v>A</x:v>
      </x:c>
      <x:c r="E121" s="78" t="str">
        <x:v>Yes</x:v>
      </x:c>
    </x:row>
    <x:row r="122" ht="15" customHeight="1">
      <x:c r="A122" s="78" t="str">
        <x:v>RM-0121</x:v>
      </x:c>
      <x:c r="B122" s="78" t="n">
        <x:v>10000</x:v>
      </x:c>
      <x:c r="C122" s="78" t="str">
        <x:v>Jordan</x:v>
      </x:c>
      <x:c r="D122" s="78" t="str">
        <x:v>C</x:v>
      </x:c>
      <x:c r="E122" s="78" t="str">
        <x:v>Yes</x:v>
      </x:c>
    </x:row>
    <x:row r="123" ht="15" customHeight="1">
      <x:c r="A123" s="78" t="str">
        <x:v>RM-0122</x:v>
      </x:c>
      <x:c r="B123" s="78" t="n">
        <x:v>1000</x:v>
      </x:c>
      <x:c r="C123" s="78" t="str">
        <x:v>Taylor</x:v>
      </x:c>
      <x:c r="D123" s="78" t="str">
        <x:v>C</x:v>
      </x:c>
      <x:c r="E123" s="78" t="str">
        <x:v>Yes</x:v>
      </x:c>
    </x:row>
    <x:row r="124" ht="15" customHeight="1">
      <x:c r="A124" s="78" t="str">
        <x:v>RM-0123</x:v>
      </x:c>
      <x:c r="B124" s="78" t="n">
        <x:v>2000</x:v>
      </x:c>
      <x:c r="C124" s="78" t="str">
        <x:v>Alex</x:v>
      </x:c>
      <x:c r="D124" s="78" t="str">
        <x:v>B</x:v>
      </x:c>
      <x:c r="E124" s="78" t="str">
        <x:v>Yes</x:v>
      </x:c>
    </x:row>
    <x:row r="125" ht="15" customHeight="1">
      <x:c r="A125" s="78" t="str">
        <x:v>RM-0124</x:v>
      </x:c>
      <x:c r="B125" s="78" t="n">
        <x:v>5000</x:v>
      </x:c>
      <x:c r="C125" s="78" t="str">
        <x:v>Jordan</x:v>
      </x:c>
      <x:c r="D125" s="78" t="str">
        <x:v>C</x:v>
      </x:c>
      <x:c r="E125" s="78" t="str">
        <x:v>Yes</x:v>
      </x:c>
    </x:row>
    <x:row r="126" ht="15" customHeight="1">
      <x:c r="A126" s="78" t="str">
        <x:v>RM-0125</x:v>
      </x:c>
      <x:c r="B126" s="78" t="n">
        <x:v>1000</x:v>
      </x:c>
      <x:c r="C126" s="78" t="str">
        <x:v>Taylor</x:v>
      </x:c>
      <x:c r="D126" s="78" t="str">
        <x:v>A</x:v>
      </x:c>
      <x:c r="E126" s="78" t="str">
        <x:v>Yes</x:v>
      </x:c>
    </x:row>
    <x:row r="127" ht="15" customHeight="1">
      <x:c r="A127" s="78" t="str">
        <x:v>RM-0126</x:v>
      </x:c>
      <x:c r="B127" s="78" t="n">
        <x:v>250</x:v>
      </x:c>
      <x:c r="C127" s="78" t="str">
        <x:v>Alex</x:v>
      </x:c>
      <x:c r="D127" s="78" t="str">
        <x:v>B</x:v>
      </x:c>
      <x:c r="E127" s="78" t="str">
        <x:v>Yes</x:v>
      </x:c>
    </x:row>
    <x:row r="128" ht="15" customHeight="1">
      <x:c r="A128" s="78" t="str">
        <x:v>RM-0127</x:v>
      </x:c>
      <x:c r="B128" s="78" t="n">
        <x:v>2000</x:v>
      </x:c>
      <x:c r="C128" s="78" t="str">
        <x:v>Jordan</x:v>
      </x:c>
      <x:c r="D128" s="78" t="str">
        <x:v>C</x:v>
      </x:c>
      <x:c r="E128" s="78" t="str">
        <x:v>Yes</x:v>
      </x:c>
    </x:row>
    <x:row r="129" ht="15" customHeight="1">
      <x:c r="A129" s="78" t="str">
        <x:v>RM-0128</x:v>
      </x:c>
      <x:c r="B129" s="78" t="n">
        <x:v>1000</x:v>
      </x:c>
      <x:c r="C129" s="78" t="str">
        <x:v>Taylor</x:v>
      </x:c>
      <x:c r="D129" s="78" t="str">
        <x:v>C</x:v>
      </x:c>
      <x:c r="E129" s="78" t="str">
        <x:v>Yes</x:v>
      </x:c>
    </x:row>
    <x:row r="130" ht="15" customHeight="1">
      <x:c r="A130" s="78" t="str">
        <x:v>RM-0129</x:v>
      </x:c>
      <x:c r="B130" s="78" t="n">
        <x:v>2000</x:v>
      </x:c>
      <x:c r="C130" s="78" t="str">
        <x:v>Alex</x:v>
      </x:c>
      <x:c r="D130" s="78" t="str">
        <x:v>B</x:v>
      </x:c>
      <x:c r="E130" s="78" t="str">
        <x:v>Yes</x:v>
      </x:c>
    </x:row>
    <x:row r="131" ht="15" customHeight="1">
      <x:c r="A131" s="78" t="str">
        <x:v>RM-0130</x:v>
      </x:c>
      <x:c r="B131" s="78" t="n">
        <x:v>5000</x:v>
      </x:c>
      <x:c r="C131" s="78" t="str">
        <x:v>Jordan</x:v>
      </x:c>
      <x:c r="D131" s="78" t="str">
        <x:v>A</x:v>
      </x:c>
      <x:c r="E131" s="78" t="str">
        <x:v>Yes</x:v>
      </x:c>
    </x:row>
    <x:row r="132" ht="15" customHeight="1">
      <x:c r="A132" s="78" t="str">
        <x:v>RM-0131</x:v>
      </x:c>
      <x:c r="B132" s="78" t="n">
        <x:v>250</x:v>
      </x:c>
      <x:c r="C132" s="78" t="str">
        <x:v>Taylor</x:v>
      </x:c>
      <x:c r="D132" s="78" t="str">
        <x:v>C</x:v>
      </x:c>
      <x:c r="E132" s="78" t="str">
        <x:v>Yes</x:v>
      </x:c>
    </x:row>
    <x:row r="133" ht="15" customHeight="1">
      <x:c r="A133" s="78" t="str">
        <x:v>RM-0132</x:v>
      </x:c>
      <x:c r="B133" s="78" t="n">
        <x:v>1000</x:v>
      </x:c>
      <x:c r="C133" s="78" t="str">
        <x:v>Alex</x:v>
      </x:c>
      <x:c r="D133" s="78" t="str">
        <x:v>B</x:v>
      </x:c>
      <x:c r="E133" s="78" t="str">
        <x:v>Yes</x:v>
      </x:c>
    </x:row>
    <x:row r="134" ht="15" customHeight="1">
      <x:c r="A134" s="78" t="str">
        <x:v>RM-0133</x:v>
      </x:c>
      <x:c r="B134" s="78" t="n">
        <x:v>5000</x:v>
      </x:c>
      <x:c r="C134" s="78" t="str">
        <x:v>Jordan</x:v>
      </x:c>
      <x:c r="D134" s="78" t="str">
        <x:v>C</x:v>
      </x:c>
      <x:c r="E134" s="78" t="str">
        <x:v>Yes</x:v>
      </x:c>
    </x:row>
    <x:row r="135" ht="15" customHeight="1">
      <x:c r="A135" s="78" t="str">
        <x:v>RM-0134</x:v>
      </x:c>
      <x:c r="B135" s="78" t="n">
        <x:v>500</x:v>
      </x:c>
      <x:c r="C135" s="78" t="str">
        <x:v>Taylor</x:v>
      </x:c>
      <x:c r="D135" s="78" t="str">
        <x:v>C</x:v>
      </x:c>
      <x:c r="E135" s="78" t="str">
        <x:v>Yes</x:v>
      </x:c>
    </x:row>
    <x:row r="136" ht="15" customHeight="1">
      <x:c r="A136" s="78" t="str">
        <x:v>RM-0135</x:v>
      </x:c>
      <x:c r="B136" s="78" t="n">
        <x:v>10000</x:v>
      </x:c>
      <x:c r="C136" s="78" t="str">
        <x:v>Alex</x:v>
      </x:c>
      <x:c r="D136" s="78" t="str">
        <x:v>A</x:v>
      </x:c>
      <x:c r="E136" s="78" t="str">
        <x:v>Yes</x:v>
      </x:c>
    </x:row>
    <x:row r="137" ht="15" customHeight="1">
      <x:c r="A137" s="78" t="str">
        <x:v>RM-0136</x:v>
      </x:c>
      <x:c r="B137" s="78" t="n">
        <x:v>2000</x:v>
      </x:c>
      <x:c r="C137" s="78" t="str">
        <x:v>Jordan</x:v>
      </x:c>
      <x:c r="D137" s="78" t="str">
        <x:v>C</x:v>
      </x:c>
      <x:c r="E137" s="78" t="str">
        <x:v>Yes</x:v>
      </x:c>
    </x:row>
    <x:row r="138" ht="15" customHeight="1">
      <x:c r="A138" s="78" t="str">
        <x:v>RM-0137</x:v>
      </x:c>
      <x:c r="B138" s="78" t="n">
        <x:v>500</x:v>
      </x:c>
      <x:c r="C138" s="78" t="str">
        <x:v>Taylor</x:v>
      </x:c>
      <x:c r="D138" s="78" t="str">
        <x:v>C</x:v>
      </x:c>
      <x:c r="E138" s="78" t="str">
        <x:v>Yes</x:v>
      </x:c>
    </x:row>
    <x:row r="139" ht="15" customHeight="1">
      <x:c r="A139" s="78" t="str">
        <x:v>RM-0138</x:v>
      </x:c>
      <x:c r="B139" s="78" t="n">
        <x:v>250</x:v>
      </x:c>
      <x:c r="C139" s="78" t="str">
        <x:v>Alex</x:v>
      </x:c>
      <x:c r="D139" s="78" t="str">
        <x:v>B</x:v>
      </x:c>
      <x:c r="E139" s="78" t="str">
        <x:v>Yes</x:v>
      </x:c>
    </x:row>
    <x:row r="140" ht="15" customHeight="1">
      <x:c r="A140" s="78" t="str">
        <x:v>RM-0139</x:v>
      </x:c>
      <x:c r="B140" s="78" t="n">
        <x:v>5000</x:v>
      </x:c>
      <x:c r="C140" s="78" t="str">
        <x:v>Jordan</x:v>
      </x:c>
      <x:c r="D140" s="78" t="str">
        <x:v>C</x:v>
      </x:c>
      <x:c r="E140" s="78" t="str">
        <x:v>Yes</x:v>
      </x:c>
    </x:row>
    <x:row r="141" ht="15" customHeight="1">
      <x:c r="A141" s="78" t="str">
        <x:v>RM-0140</x:v>
      </x:c>
      <x:c r="B141" s="78" t="n">
        <x:v>250</x:v>
      </x:c>
      <x:c r="C141" s="78" t="str">
        <x:v>Taylor</x:v>
      </x:c>
      <x:c r="D141" s="78" t="str">
        <x:v>A</x:v>
      </x:c>
      <x:c r="E141" s="78" t="str">
        <x:v>Yes</x:v>
      </x:c>
    </x:row>
    <x:row r="142" ht="15" customHeight="1">
      <x:c r="A142" s="78" t="str">
        <x:v>RM-0141</x:v>
      </x:c>
      <x:c r="B142" s="78" t="n">
        <x:v>5000</x:v>
      </x:c>
      <x:c r="C142" s="78" t="str">
        <x:v>Alex</x:v>
      </x:c>
      <x:c r="D142" s="78" t="str">
        <x:v>B</x:v>
      </x:c>
      <x:c r="E142" s="78" t="str">
        <x:v>Yes</x:v>
      </x:c>
    </x:row>
    <x:row r="143" ht="15" customHeight="1">
      <x:c r="A143" s="78" t="str">
        <x:v>RM-0142</x:v>
      </x:c>
      <x:c r="B143" s="78" t="n">
        <x:v>2000</x:v>
      </x:c>
      <x:c r="C143" s="78" t="str">
        <x:v>Jordan</x:v>
      </x:c>
      <x:c r="D143" s="78" t="str">
        <x:v>C</x:v>
      </x:c>
      <x:c r="E143" s="78" t="str">
        <x:v>Yes</x:v>
      </x:c>
    </x:row>
    <x:row r="144" ht="15" customHeight="1">
      <x:c r="A144" s="78" t="str">
        <x:v>RM-0143</x:v>
      </x:c>
      <x:c r="B144" s="78" t="n">
        <x:v>1000</x:v>
      </x:c>
      <x:c r="C144" s="78" t="str">
        <x:v>Taylor</x:v>
      </x:c>
      <x:c r="D144" s="78" t="str">
        <x:v>C</x:v>
      </x:c>
      <x:c r="E144" s="78" t="str">
        <x:v>Yes</x:v>
      </x:c>
    </x:row>
    <x:row r="145" ht="15" customHeight="1">
      <x:c r="A145" s="78" t="str">
        <x:v>RM-0144</x:v>
      </x:c>
      <x:c r="B145" s="78" t="n">
        <x:v>1000</x:v>
      </x:c>
      <x:c r="C145" s="78" t="str">
        <x:v>Alex</x:v>
      </x:c>
      <x:c r="D145" s="78" t="str">
        <x:v>B</x:v>
      </x:c>
      <x:c r="E145" s="78" t="str">
        <x:v>Yes</x:v>
      </x:c>
    </x:row>
    <x:row r="146" ht="15" customHeight="1">
      <x:c r="A146" s="78" t="str">
        <x:v>RM-0145</x:v>
      </x:c>
      <x:c r="B146" s="78" t="n">
        <x:v>1000</x:v>
      </x:c>
      <x:c r="C146" s="78" t="str">
        <x:v>Jordan</x:v>
      </x:c>
      <x:c r="D146" s="78" t="str">
        <x:v>A</x:v>
      </x:c>
      <x:c r="E146" s="78" t="str">
        <x:v>Yes</x:v>
      </x:c>
    </x:row>
    <x:row r="147" ht="15" customHeight="1">
      <x:c r="A147" s="78" t="str">
        <x:v>RM-0146</x:v>
      </x:c>
      <x:c r="B147" s="78" t="n">
        <x:v>500</x:v>
      </x:c>
      <x:c r="C147" s="78" t="str">
        <x:v>Taylor</x:v>
      </x:c>
      <x:c r="D147" s="78" t="str">
        <x:v>C</x:v>
      </x:c>
      <x:c r="E147" s="78" t="str">
        <x:v>Yes</x:v>
      </x:c>
    </x:row>
    <x:row r="148" ht="15" customHeight="1">
      <x:c r="A148" s="78" t="str">
        <x:v>RM-0147</x:v>
      </x:c>
      <x:c r="B148" s="78" t="n">
        <x:v>5000</x:v>
      </x:c>
      <x:c r="C148" s="78" t="str">
        <x:v>Alex</x:v>
      </x:c>
      <x:c r="D148" s="78" t="str">
        <x:v>B</x:v>
      </x:c>
      <x:c r="E148" s="78" t="str">
        <x:v>Yes</x:v>
      </x:c>
    </x:row>
    <x:row r="149" ht="15" customHeight="1">
      <x:c r="A149" s="78" t="str">
        <x:v>RM-0148</x:v>
      </x:c>
      <x:c r="B149" s="78" t="n">
        <x:v>5000</x:v>
      </x:c>
      <x:c r="C149" s="78" t="str">
        <x:v>Jordan</x:v>
      </x:c>
      <x:c r="D149" s="78" t="str">
        <x:v>C</x:v>
      </x:c>
      <x:c r="E149" s="78" t="str">
        <x:v>Yes</x:v>
      </x:c>
    </x:row>
    <x:row r="150" ht="15" customHeight="1">
      <x:c r="A150" s="78" t="str">
        <x:v>RM-0149</x:v>
      </x:c>
      <x:c r="B150" s="78" t="n">
        <x:v>1000</x:v>
      </x:c>
      <x:c r="C150" s="78" t="str">
        <x:v>Taylor</x:v>
      </x:c>
      <x:c r="D150" s="78" t="str">
        <x:v>C</x:v>
      </x:c>
      <x:c r="E150" s="78" t="str">
        <x:v>Yes</x:v>
      </x:c>
    </x:row>
    <x:row r="151" ht="15" customHeight="1">
      <x:c r="A151" s="78" t="str">
        <x:v>RM-0150</x:v>
      </x:c>
      <x:c r="B151" s="78" t="n">
        <x:v>2500</x:v>
      </x:c>
      <x:c r="C151" s="78" t="str">
        <x:v>Alex</x:v>
      </x:c>
      <x:c r="D151" s="78" t="str">
        <x:v>A</x:v>
      </x:c>
      <x:c r="E151" s="78" t="str">
        <x:v>Yes</x:v>
      </x:c>
    </x:row>
    <x:row r="152" ht="15" customHeight="1">
      <x:c r="A152" s="78" t="str">
        <x:v>RM-0151</x:v>
      </x:c>
      <x:c r="B152" s="78" t="n">
        <x:v>2000</x:v>
      </x:c>
      <x:c r="C152" s="78" t="str">
        <x:v>Jordan</x:v>
      </x:c>
      <x:c r="D152" s="78" t="str">
        <x:v>C</x:v>
      </x:c>
      <x:c r="E152" s="78" t="str">
        <x:v>Yes</x:v>
      </x:c>
    </x:row>
    <x:row r="153" ht="15" customHeight="1">
      <x:c r="A153" s="78" t="str">
        <x:v>RM-0152</x:v>
      </x:c>
      <x:c r="B153" s="78" t="n">
        <x:v>500</x:v>
      </x:c>
      <x:c r="C153" s="78" t="str">
        <x:v>Taylor</x:v>
      </x:c>
      <x:c r="D153" s="78" t="str">
        <x:v>C</x:v>
      </x:c>
      <x:c r="E153" s="78" t="str">
        <x:v>Yes</x:v>
      </x:c>
    </x:row>
    <x:row r="154" ht="15" customHeight="1">
      <x:c r="A154" s="78" t="str">
        <x:v>RM-0153</x:v>
      </x:c>
      <x:c r="B154" s="78" t="n">
        <x:v>1000</x:v>
      </x:c>
      <x:c r="C154" s="78" t="str">
        <x:v>Alex</x:v>
      </x:c>
      <x:c r="D154" s="78" t="str">
        <x:v>B</x:v>
      </x:c>
      <x:c r="E154" s="78" t="str">
        <x:v>Yes</x:v>
      </x:c>
    </x:row>
    <x:row r="155" ht="15" customHeight="1">
      <x:c r="A155" s="78" t="str">
        <x:v>RM-0154</x:v>
      </x:c>
      <x:c r="B155" s="78" t="n">
        <x:v>10000</x:v>
      </x:c>
      <x:c r="C155" s="78" t="str">
        <x:v>Jordan</x:v>
      </x:c>
      <x:c r="D155" s="78" t="str">
        <x:v>C</x:v>
      </x:c>
      <x:c r="E155" s="78" t="str">
        <x:v>Yes</x:v>
      </x:c>
    </x:row>
    <x:row r="156" ht="15" customHeight="1">
      <x:c r="A156" s="78" t="str">
        <x:v>RM-0155</x:v>
      </x:c>
      <x:c r="B156" s="78" t="n">
        <x:v>2500</x:v>
      </x:c>
      <x:c r="C156" s="78" t="str">
        <x:v>Taylor</x:v>
      </x:c>
      <x:c r="D156" s="78" t="str">
        <x:v>A</x:v>
      </x:c>
      <x:c r="E156" s="78" t="str">
        <x:v>Yes</x:v>
      </x:c>
    </x:row>
    <x:row r="157" ht="15" customHeight="1">
      <x:c r="A157" s="78" t="str">
        <x:v>RM-0156</x:v>
      </x:c>
      <x:c r="B157" s="78" t="n">
        <x:v>500</x:v>
      </x:c>
      <x:c r="C157" s="78" t="str">
        <x:v>Alex</x:v>
      </x:c>
      <x:c r="D157" s="78" t="str">
        <x:v>B</x:v>
      </x:c>
      <x:c r="E157" s="78" t="str">
        <x:v>Yes</x:v>
      </x:c>
    </x:row>
    <x:row r="158" ht="15" customHeight="1">
      <x:c r="A158" s="78" t="str">
        <x:v>RM-0157</x:v>
      </x:c>
      <x:c r="B158" s="78" t="n">
        <x:v>2000</x:v>
      </x:c>
      <x:c r="C158" s="78" t="str">
        <x:v>Jordan</x:v>
      </x:c>
      <x:c r="D158" s="78" t="str">
        <x:v>C</x:v>
      </x:c>
      <x:c r="E158" s="78" t="str">
        <x:v>Yes</x:v>
      </x:c>
    </x:row>
    <x:row r="159" ht="15" customHeight="1">
      <x:c r="A159" s="78" t="str">
        <x:v>RM-0158</x:v>
      </x:c>
      <x:c r="B159" s="78" t="n">
        <x:v>2500</x:v>
      </x:c>
      <x:c r="C159" s="78" t="str">
        <x:v>Taylor</x:v>
      </x:c>
      <x:c r="D159" s="78" t="str">
        <x:v>C</x:v>
      </x:c>
      <x:c r="E159" s="78" t="str">
        <x:v>Yes</x:v>
      </x:c>
    </x:row>
    <x:row r="160" ht="15" customHeight="1">
      <x:c r="A160" s="78" t="str">
        <x:v>RM-0159</x:v>
      </x:c>
      <x:c r="B160" s="78" t="n">
        <x:v>5000</x:v>
      </x:c>
      <x:c r="C160" s="78" t="str">
        <x:v>Alex</x:v>
      </x:c>
      <x:c r="D160" s="78" t="str">
        <x:v>B</x:v>
      </x:c>
      <x:c r="E160" s="78" t="str">
        <x:v>Yes</x:v>
      </x:c>
    </x:row>
    <x:row r="161" ht="15" customHeight="1">
      <x:c r="A161" s="78" t="str">
        <x:v>RM-0160</x:v>
      </x:c>
      <x:c r="B161" s="78" t="n">
        <x:v>1000</x:v>
      </x:c>
      <x:c r="C161" s="78" t="str">
        <x:v>Jordan</x:v>
      </x:c>
      <x:c r="D161" s="78" t="str">
        <x:v>A</x:v>
      </x:c>
      <x:c r="E161" s="78" t="str">
        <x:v>Yes</x:v>
      </x:c>
    </x:row>
    <x:row r="162" ht="15" customHeight="1">
      <x:c r="A162" s="78" t="str">
        <x:v>RM-0161</x:v>
      </x:c>
      <x:c r="B162" s="78" t="n">
        <x:v>250</x:v>
      </x:c>
      <x:c r="C162" s="78" t="str">
        <x:v>Taylor</x:v>
      </x:c>
      <x:c r="D162" s="78" t="str">
        <x:v>C</x:v>
      </x:c>
      <x:c r="E162" s="78" t="str">
        <x:v>Yes</x:v>
      </x:c>
    </x:row>
    <x:row r="163" ht="15" customHeight="1">
      <x:c r="A163" s="78" t="str">
        <x:v>RM-0162</x:v>
      </x:c>
      <x:c r="B163" s="78" t="n">
        <x:v>500</x:v>
      </x:c>
      <x:c r="C163" s="78" t="str">
        <x:v>Alex</x:v>
      </x:c>
      <x:c r="D163" s="78" t="str">
        <x:v>B</x:v>
      </x:c>
      <x:c r="E163" s="78" t="str">
        <x:v>Yes</x:v>
      </x:c>
    </x:row>
    <x:row r="164" ht="15" customHeight="1">
      <x:c r="A164" s="78" t="str">
        <x:v>RM-0163</x:v>
      </x:c>
      <x:c r="B164" s="78" t="n">
        <x:v>10000</x:v>
      </x:c>
      <x:c r="C164" s="78" t="str">
        <x:v>Jordan</x:v>
      </x:c>
      <x:c r="D164" s="78" t="str">
        <x:v>C</x:v>
      </x:c>
      <x:c r="E164" s="78" t="str">
        <x:v>Yes</x:v>
      </x:c>
    </x:row>
    <x:row r="165" ht="15" customHeight="1">
      <x:c r="A165" s="78" t="str">
        <x:v>RM-0164</x:v>
      </x:c>
      <x:c r="B165" s="78" t="n">
        <x:v>2500</x:v>
      </x:c>
      <x:c r="C165" s="78" t="str">
        <x:v>Taylor</x:v>
      </x:c>
      <x:c r="D165" s="78" t="str">
        <x:v>C</x:v>
      </x:c>
      <x:c r="E165" s="78" t="str">
        <x:v>Yes</x:v>
      </x:c>
    </x:row>
    <x:row r="166" ht="15" customHeight="1">
      <x:c r="A166" s="78" t="str">
        <x:v>RM-0165</x:v>
      </x:c>
      <x:c r="B166" s="78" t="n">
        <x:v>10000</x:v>
      </x:c>
      <x:c r="C166" s="78" t="str">
        <x:v>Alex</x:v>
      </x:c>
      <x:c r="D166" s="78" t="str">
        <x:v>A</x:v>
      </x:c>
      <x:c r="E166" s="78" t="str">
        <x:v>Yes</x:v>
      </x:c>
    </x:row>
    <x:row r="167" ht="15" customHeight="1">
      <x:c r="A167" s="78" t="str">
        <x:v>RM-0166</x:v>
      </x:c>
      <x:c r="B167" s="78" t="n">
        <x:v>1000</x:v>
      </x:c>
      <x:c r="C167" s="78" t="str">
        <x:v>Jordan</x:v>
      </x:c>
      <x:c r="D167" s="78" t="str">
        <x:v>C</x:v>
      </x:c>
      <x:c r="E167" s="78" t="str">
        <x:v>Yes</x:v>
      </x:c>
    </x:row>
    <x:row r="168" ht="15" customHeight="1">
      <x:c r="A168" s="78" t="str">
        <x:v>RM-0167</x:v>
      </x:c>
      <x:c r="B168" s="78" t="n">
        <x:v>500</x:v>
      </x:c>
      <x:c r="C168" s="78" t="str">
        <x:v>Taylor</x:v>
      </x:c>
      <x:c r="D168" s="78" t="str">
        <x:v>C</x:v>
      </x:c>
      <x:c r="E168" s="78" t="str">
        <x:v>Yes</x:v>
      </x:c>
    </x:row>
    <x:row r="169" ht="15" customHeight="1">
      <x:c r="A169" s="78" t="str">
        <x:v>RM-0168</x:v>
      </x:c>
      <x:c r="B169" s="78" t="n">
        <x:v>1000</x:v>
      </x:c>
      <x:c r="C169" s="78" t="str">
        <x:v>Alex</x:v>
      </x:c>
      <x:c r="D169" s="78" t="str">
        <x:v>B</x:v>
      </x:c>
      <x:c r="E169" s="78" t="str">
        <x:v>Yes</x:v>
      </x:c>
    </x:row>
    <x:row r="170" ht="15" customHeight="1">
      <x:c r="A170" s="78" t="str">
        <x:v>RM-0169</x:v>
      </x:c>
      <x:c r="B170" s="78" t="n">
        <x:v>5000</x:v>
      </x:c>
      <x:c r="C170" s="78" t="str">
        <x:v>Jordan</x:v>
      </x:c>
      <x:c r="D170" s="78" t="str">
        <x:v>C</x:v>
      </x:c>
      <x:c r="E170" s="78" t="str">
        <x:v>Yes</x:v>
      </x:c>
    </x:row>
    <x:row r="171" ht="15" customHeight="1">
      <x:c r="A171" s="78" t="str">
        <x:v>RM-0170</x:v>
      </x:c>
      <x:c r="B171" s="78" t="n">
        <x:v>250</x:v>
      </x:c>
      <x:c r="C171" s="78" t="str">
        <x:v>Taylor</x:v>
      </x:c>
      <x:c r="D171" s="78" t="str">
        <x:v>A</x:v>
      </x:c>
      <x:c r="E171" s="78" t="str">
        <x:v>Yes</x:v>
      </x:c>
    </x:row>
    <x:row r="172" ht="15" customHeight="1">
      <x:c r="A172" s="78" t="str">
        <x:v>RM-0171</x:v>
      </x:c>
      <x:c r="B172" s="78" t="n">
        <x:v>5000</x:v>
      </x:c>
      <x:c r="C172" s="78" t="str">
        <x:v>Alex</x:v>
      </x:c>
      <x:c r="D172" s="78" t="str">
        <x:v>B</x:v>
      </x:c>
      <x:c r="E172" s="78" t="str">
        <x:v>Yes</x:v>
      </x:c>
    </x:row>
    <x:row r="173" ht="15" customHeight="1">
      <x:c r="A173" s="78" t="str">
        <x:v>RM-0172</x:v>
      </x:c>
      <x:c r="B173" s="78" t="n">
        <x:v>5000</x:v>
      </x:c>
      <x:c r="C173" s="78" t="str">
        <x:v>Jordan</x:v>
      </x:c>
      <x:c r="D173" s="78" t="str">
        <x:v>C</x:v>
      </x:c>
      <x:c r="E173" s="78" t="str">
        <x:v>Yes</x:v>
      </x:c>
    </x:row>
    <x:row r="174" ht="15" customHeight="1">
      <x:c r="A174" s="78" t="str">
        <x:v>RM-0173</x:v>
      </x:c>
      <x:c r="B174" s="78" t="n">
        <x:v>500</x:v>
      </x:c>
      <x:c r="C174" s="78" t="str">
        <x:v>Taylor</x:v>
      </x:c>
      <x:c r="D174" s="78" t="str">
        <x:v>C</x:v>
      </x:c>
      <x:c r="E174" s="78" t="str">
        <x:v>Yes</x:v>
      </x:c>
    </x:row>
    <x:row r="175" ht="15" customHeight="1">
      <x:c r="A175" s="78" t="str">
        <x:v>RM-0174</x:v>
      </x:c>
      <x:c r="B175" s="78" t="n">
        <x:v>1000</x:v>
      </x:c>
      <x:c r="C175" s="78" t="str">
        <x:v>Alex</x:v>
      </x:c>
      <x:c r="D175" s="78" t="str">
        <x:v>B</x:v>
      </x:c>
      <x:c r="E175" s="78" t="str">
        <x:v>Yes</x:v>
      </x:c>
    </x:row>
    <x:row r="176" ht="15" customHeight="1">
      <x:c r="A176" s="78" t="str">
        <x:v>RM-0175</x:v>
      </x:c>
      <x:c r="B176" s="78" t="n">
        <x:v>2000</x:v>
      </x:c>
      <x:c r="C176" s="78" t="str">
        <x:v>Jordan</x:v>
      </x:c>
      <x:c r="D176" s="78" t="str">
        <x:v>A</x:v>
      </x:c>
      <x:c r="E176" s="78" t="str">
        <x:v>Yes</x:v>
      </x:c>
    </x:row>
    <x:row r="177" ht="15" customHeight="1">
      <x:c r="A177" s="78" t="str">
        <x:v>RM-0176</x:v>
      </x:c>
      <x:c r="B177" s="78" t="n">
        <x:v>250</x:v>
      </x:c>
      <x:c r="C177" s="78" t="str">
        <x:v>Taylor</x:v>
      </x:c>
      <x:c r="D177" s="78" t="str">
        <x:v>C</x:v>
      </x:c>
      <x:c r="E177" s="78" t="str">
        <x:v>Yes</x:v>
      </x:c>
    </x:row>
    <x:row r="178" ht="15" customHeight="1">
      <x:c r="A178" s="78" t="str">
        <x:v>RM-0177</x:v>
      </x:c>
      <x:c r="B178" s="78" t="n">
        <x:v>5000</x:v>
      </x:c>
      <x:c r="C178" s="78" t="str">
        <x:v>Alex</x:v>
      </x:c>
      <x:c r="D178" s="78" t="str">
        <x:v>B</x:v>
      </x:c>
      <x:c r="E178" s="78" t="str">
        <x:v>Yes</x:v>
      </x:c>
    </x:row>
    <x:row r="179" ht="15" customHeight="1">
      <x:c r="A179" s="78" t="str">
        <x:v>RM-0178</x:v>
      </x:c>
      <x:c r="B179" s="78" t="n">
        <x:v>5000</x:v>
      </x:c>
      <x:c r="C179" s="78" t="str">
        <x:v>Jordan</x:v>
      </x:c>
      <x:c r="D179" s="78" t="str">
        <x:v>C</x:v>
      </x:c>
      <x:c r="E179" s="78" t="str">
        <x:v>Yes</x:v>
      </x:c>
    </x:row>
    <x:row r="180" ht="15" customHeight="1">
      <x:c r="A180" s="78" t="str">
        <x:v>RM-0179</x:v>
      </x:c>
      <x:c r="B180" s="78" t="n">
        <x:v>2500</x:v>
      </x:c>
      <x:c r="C180" s="78" t="str">
        <x:v>Taylor</x:v>
      </x:c>
      <x:c r="D180" s="78" t="str">
        <x:v>C</x:v>
      </x:c>
      <x:c r="E180" s="78" t="str">
        <x:v>Yes</x:v>
      </x:c>
    </x:row>
    <x:row r="181" ht="15" customHeight="1">
      <x:c r="A181" s="78" t="str">
        <x:v>RM-0180</x:v>
      </x:c>
      <x:c r="B181" s="78" t="n">
        <x:v>250</x:v>
      </x:c>
      <x:c r="C181" s="78" t="str">
        <x:v>Alex</x:v>
      </x:c>
      <x:c r="D181" s="78" t="str">
        <x:v>A</x:v>
      </x:c>
      <x:c r="E181" s="78" t="str">
        <x:v>Yes</x:v>
      </x:c>
    </x:row>
  </x:sheetData>
  <x:dataValidations count="2">
    <x:dataValidation type="list" sqref="D2:D181">
      <x:formula1>"A,B,C"</x:formula1>
    </x:dataValidation>
    <x:dataValidation type="list" sqref="E2:E181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f499b934abe41fa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.109999656677246" hidden="0" customWidth="1"/>
    <x:col min="2" max="2" width="20" hidden="0" customWidth="1"/>
    <x:col min="3" max="3" width="10.220000267028809" hidden="0" customWidth="1"/>
    <x:col min="4" max="4" width="8.670000076293945" hidden="0" customWidth="1"/>
    <x:col min="5" max="5" width="8.670000076293945" hidden="0" customWidth="1"/>
    <x:col min="6" max="6" width="10.5600004196167" hidden="0" customWidth="1"/>
    <x:col min="7" max="7" width="9.779999732971191" hidden="0" customWidth="1"/>
    <x:col min="8" max="8" width="10.670000076293945" hidden="0" customWidth="1"/>
    <x:col min="9" max="9" width="9.5600004196167" hidden="0" customWidth="1"/>
    <x:col min="10" max="10" width="12" hidden="0" customWidth="1"/>
    <x:col min="11" max="11" width="10.890000343322754" hidden="0" customWidth="1"/>
    <x:col min="12" max="12" width="11.329999923706055" hidden="0" customWidth="1"/>
    <x:col min="13" max="13" width="14.4399995803833" hidden="0" customWidth="1"/>
    <x:col min="14" max="14" width="11.109999656677246" hidden="0" customWidth="1"/>
    <x:col min="15" max="15" width="10.220000267028809" hidden="0" customWidth="1"/>
  </x:cols>
  <x:sheetData>
    <x:row r="1" ht="27" customHeight="1">
      <x:c r="A1" s="76" t="str">
        <x:v>Item</x:v>
      </x:c>
      <x:c r="B1" s="77" t="str">
        <x:v>Description</x:v>
      </x:c>
      <x:c r="C1" s="77" t="str">
        <x:v>Category</x:v>
      </x:c>
      <x:c r="D1" s="77" t="str">
        <x:v>On Hand</x:v>
      </x:c>
      <x:c r="E1" s="77" t="str">
        <x:v>Open PO</x:v>
      </x:c>
      <x:c r="F1" s="77" t="str">
        <x:v>Avg Weekly Use</x:v>
      </x:c>
      <x:c r="G1" s="77" t="str">
        <x:v>Safety Stock</x:v>
      </x:c>
      <x:c r="H1" s="77" t="str">
        <x:v>Preferred Stock</x:v>
      </x:c>
      <x:c r="I1" s="77" t="str">
        <x:v>Weeks Cover</x:v>
      </x:c>
      <x:c r="J1" s="77" t="str">
        <x:v>Projected After Lead Time</x:v>
      </x:c>
      <x:c r="K1" s="77" t="str">
        <x:v>Status</x:v>
      </x:c>
      <x:c r="L1" s="77" t="str">
        <x:v>Recommended Order</x:v>
      </x:c>
      <x:c r="M1" s="77" t="str">
        <x:v>Supplier</x:v>
      </x:c>
      <x:c r="N1" s="77" t="str">
        <x:v>Est. Order $</x:v>
      </x:c>
      <x:c r="O1" s="77" t="str">
        <x:v>Buyer</x:v>
      </x:c>
    </x:row>
    <x:row r="2" ht="15" customHeight="1">
      <x:c r="A2" s="88" t="str">
        <x:v>RM-0001</x:v>
      </x:c>
      <x:c r="B2" s="88" t="str">
        <x:f>IFERROR(INDEX('ERP_Inventory_Export'!$B$2:$B$181,MATCH(A2,'ERP_Inventory_Export'!$A$2:$A$181,0)),"")</x:f>
        <x:v>Resin Material 001</x:v>
      </x:c>
      <x:c r="C2" s="88" t="str">
        <x:f>IFERROR(INDEX('ERP_Inventory_Export'!$C$2:$C$181,MATCH(A2,'ERP_Inventory_Export'!$A$2:$A$181,0)),"")</x:f>
        <x:v>Resin</x:v>
      </x:c>
      <x:c r="D2" s="88" t="n">
        <x:f>IFERROR(INDEX('ERP_Inventory_Export'!$J$2:$J$181,MATCH(A2,'ERP_Inventory_Export'!$A$2:$A$181,0)),0)</x:f>
        <x:v>824</x:v>
      </x:c>
      <x:c r="E2" s="88" t="n">
        <x:f>IFERROR(INDEX('ERP_Inventory_Export'!$K$2:$K$181,MATCH(A2,'ERP_Inventory_Export'!$A$2:$A$181,0)),0)</x:f>
        <x:v>5989</x:v>
      </x:c>
      <x:c r="F2" s="89" t="n">
        <x:f>SUMIFS('Usage_History'!$C$2:$C$4681,'Usage_History'!$B$2:$B$4681,A2)/26</x:f>
        <x:v>930.8692307692309</x:v>
      </x:c>
      <x:c r="G2" s="89" t="n">
        <x:f>IFERROR(INDEX('ERP_Inventory_Export'!$H$2:$H$181,MATCH(A2,'ERP_Inventory_Export'!$A$2:$A$181,0)),0)</x:f>
        <x:v>2428</x:v>
      </x:c>
      <x:c r="H2" s="89" t="n">
        <x:f>IFERROR(INDEX('ERP_Inventory_Export'!$I$2:$I$181,MATCH(A2,'ERP_Inventory_Export'!$A$2:$A$181,0)),0)</x:f>
        <x:v>6474</x:v>
      </x:c>
      <x:c r="I2" s="89" t="n">
        <x:f>IF(F2=0,999,(D2+E2)/F2)</x:f>
        <x:v>7.318965730954525</x:v>
      </x:c>
      <x:c r="J2" s="89" t="n">
        <x:f>D2+E2-(F2*(IFERROR(INDEX('ERP_Inventory_Export'!$G$2:$G$181,MATCH(A2,'ERP_Inventory_Export'!$A$2:$A$181,0)),0)/7))</x:f>
        <x:v>429.896703296703</x:v>
      </x:c>
      <x:c r="K2" s="88" t="str">
        <x:f>IF(J2&lt;G2,"CRITICAL",IF(I2&lt;4,"ORDER SOON",IF(I2&gt;14,"EXCESS","HEALTHY")))</x:f>
        <x:v>CRITICAL</x:v>
      </x:c>
      <x:c r="L2" s="90" t="n">
        <x:f>IF(OR(K2="CRITICAL",K2="ORDER SOON"),CEILING(MAX(0,H2-J2),IFERROR(INDEX('Item_Parameters'!$B$2:$B$181,MATCH(A2,'Item_Parameters'!$A$2:$A$181,0)),1)),0)</x:f>
        <x:v>10000</x:v>
      </x:c>
      <x:c r="M2" s="88" t="str">
        <x:f>IFERROR(INDEX('ERP_Inventory_Export'!$E$2:$E$181,MATCH(A2,'ERP_Inventory_Export'!$A$2:$A$181,0)),"")</x:f>
        <x:v>Sample Supplier A</x:v>
      </x:c>
      <x:c r="N2" s="91" t="n">
        <x:f>L2*IFERROR(INDEX('ERP_Inventory_Export'!$F$2:$F$181,MATCH(A2,'ERP_Inventory_Export'!$A$2:$A$181,0)),0)</x:f>
        <x:v>24800</x:v>
      </x:c>
      <x:c r="O2" s="88" t="str">
        <x:f>IFERROR(INDEX('Item_Parameters'!$C$2:$C$181,MATCH(A2,'Item_Parameters'!$A$2:$A$181,0)),"")</x:f>
        <x:v>Jordan</x:v>
      </x:c>
    </x:row>
    <x:row r="3" ht="15" customHeight="1">
      <x:c r="A3" s="88" t="str">
        <x:v>RM-0002</x:v>
      </x:c>
      <x:c r="B3" s="88" t="str">
        <x:f>IFERROR(INDEX('ERP_Inventory_Export'!$B$2:$B$181,MATCH(A3,'ERP_Inventory_Export'!$A$2:$A$181,0)),"")</x:f>
        <x:v>Pigment Material 002</x:v>
      </x:c>
      <x:c r="C3" s="88" t="str">
        <x:f>IFERROR(INDEX('ERP_Inventory_Export'!$C$2:$C$181,MATCH(A3,'ERP_Inventory_Export'!$A$2:$A$181,0)),"")</x:f>
        <x:v>Pigment</x:v>
      </x:c>
      <x:c r="D3" s="88" t="n">
        <x:f>IFERROR(INDEX('ERP_Inventory_Export'!$J$2:$J$181,MATCH(A3,'ERP_Inventory_Export'!$A$2:$A$181,0)),0)</x:f>
        <x:v>4117</x:v>
      </x:c>
      <x:c r="E3" s="88" t="n">
        <x:f>IFERROR(INDEX('ERP_Inventory_Export'!$K$2:$K$181,MATCH(A3,'ERP_Inventory_Export'!$A$2:$A$181,0)),0)</x:f>
        <x:v>0</x:v>
      </x:c>
      <x:c r="F3" s="89" t="n">
        <x:f>SUMIFS('Usage_History'!$C$2:$C$4681,'Usage_History'!$B$2:$B$4681,A3)/26</x:f>
        <x:v>1848.4923076923076</x:v>
      </x:c>
      <x:c r="G3" s="89" t="n">
        <x:f>IFERROR(INDEX('ERP_Inventory_Export'!$H$2:$H$181,MATCH(A3,'ERP_Inventory_Export'!$A$2:$A$181,0)),0)</x:f>
        <x:v>5289</x:v>
      </x:c>
      <x:c r="H3" s="89" t="n">
        <x:f>IFERROR(INDEX('ERP_Inventory_Export'!$I$2:$I$181,MATCH(A3,'ERP_Inventory_Export'!$A$2:$A$181,0)),0)</x:f>
        <x:v>13223</x:v>
      </x:c>
      <x:c r="I3" s="89" t="n">
        <x:f>IF(F3=0,999,(D3+E3)/F3)</x:f>
        <x:v>2.2272205206738134</x:v>
      </x:c>
      <x:c r="J3" s="89" t="n">
        <x:f>D3+E3-(F3*(IFERROR(INDEX('ERP_Inventory_Export'!$G$2:$G$181,MATCH(A3,'ERP_Inventory_Export'!$A$2:$A$181,0)),0)/7))</x:f>
        <x:v>-6445.813186813186</x:v>
      </x:c>
      <x:c r="K3" s="88" t="str">
        <x:f>IF(J3&lt;G3,"CRITICAL",IF(I3&lt;4,"ORDER SOON",IF(I3&gt;14,"EXCESS","HEALTHY")))</x:f>
        <x:v>CRITICAL</x:v>
      </x:c>
      <x:c r="L3" s="90" t="n">
        <x:f>IF(OR(K3="CRITICAL",K3="ORDER SOON"),CEILING(MAX(0,H3-J3),IFERROR(INDEX('Item_Parameters'!$B$2:$B$181,MATCH(A3,'Item_Parameters'!$A$2:$A$181,0)),1)),0)</x:f>
        <x:v>20000</x:v>
      </x:c>
      <x:c r="M3" s="88" t="str">
        <x:f>IFERROR(INDEX('ERP_Inventory_Export'!$E$2:$E$181,MATCH(A3,'ERP_Inventory_Export'!$A$2:$A$181,0)),"")</x:f>
        <x:v>Sample Supplier B</x:v>
      </x:c>
      <x:c r="N3" s="91" t="n">
        <x:f>L3*IFERROR(INDEX('ERP_Inventory_Export'!$F$2:$F$181,MATCH(A3,'ERP_Inventory_Export'!$A$2:$A$181,0)),0)</x:f>
        <x:v>178400</x:v>
      </x:c>
      <x:c r="O3" s="88" t="str">
        <x:f>IFERROR(INDEX('Item_Parameters'!$C$2:$C$181,MATCH(A3,'Item_Parameters'!$A$2:$A$181,0)),"")</x:f>
        <x:v>Taylor</x:v>
      </x:c>
    </x:row>
    <x:row r="4" ht="15" customHeight="1">
      <x:c r="A4" s="88" t="str">
        <x:v>RM-0003</x:v>
      </x:c>
      <x:c r="B4" s="88" t="str">
        <x:f>IFERROR(INDEX('ERP_Inventory_Export'!$B$2:$B$181,MATCH(A4,'ERP_Inventory_Export'!$A$2:$A$181,0)),"")</x:f>
        <x:v>Filler Material 003</x:v>
      </x:c>
      <x:c r="C4" s="88" t="str">
        <x:f>IFERROR(INDEX('ERP_Inventory_Export'!$C$2:$C$181,MATCH(A4,'ERP_Inventory_Export'!$A$2:$A$181,0)),"")</x:f>
        <x:v>Filler</x:v>
      </x:c>
      <x:c r="D4" s="88" t="n">
        <x:f>IFERROR(INDEX('ERP_Inventory_Export'!$J$2:$J$181,MATCH(A4,'ERP_Inventory_Export'!$A$2:$A$181,0)),0)</x:f>
        <x:v>2291</x:v>
      </x:c>
      <x:c r="E4" s="88" t="n">
        <x:f>IFERROR(INDEX('ERP_Inventory_Export'!$K$2:$K$181,MATCH(A4,'ERP_Inventory_Export'!$A$2:$A$181,0)),0)</x:f>
        <x:v>4335</x:v>
      </x:c>
      <x:c r="F4" s="89" t="n">
        <x:f>SUMIFS('Usage_History'!$C$2:$C$4681,'Usage_History'!$B$2:$B$4681,A4)/26</x:f>
        <x:v>679.2307692307693</x:v>
      </x:c>
      <x:c r="G4" s="89" t="n">
        <x:f>IFERROR(INDEX('ERP_Inventory_Export'!$H$2:$H$181,MATCH(A4,'ERP_Inventory_Export'!$A$2:$A$181,0)),0)</x:f>
        <x:v>2970</x:v>
      </x:c>
      <x:c r="H4" s="89" t="n">
        <x:f>IFERROR(INDEX('ERP_Inventory_Export'!$I$2:$I$181,MATCH(A4,'ERP_Inventory_Export'!$A$2:$A$181,0)),0)</x:f>
        <x:v>4751</x:v>
      </x:c>
      <x:c r="I4" s="89" t="n">
        <x:f>IF(F4=0,999,(D4+E4)/F4)</x:f>
        <x:v>9.755152887882218</x:v>
      </x:c>
      <x:c r="J4" s="89" t="n">
        <x:f>D4+E4-(F4*(IFERROR(INDEX('ERP_Inventory_Export'!$G$2:$G$181,MATCH(A4,'ERP_Inventory_Export'!$A$2:$A$181,0)),0)/7))</x:f>
        <x:v>4103.142857142857</x:v>
      </x:c>
      <x:c r="K4" s="88" t="str">
        <x:f>IF(J4&lt;G4,"CRITICAL",IF(I4&lt;4,"ORDER SOON",IF(I4&gt;14,"EXCESS","HEALTHY")))</x:f>
        <x:v>HEALTHY</x:v>
      </x:c>
      <x:c r="L4" s="90" t="n">
        <x:f>IF(OR(K4="CRITICAL",K4="ORDER SOON"),CEILING(MAX(0,H4-J4),IFERROR(INDEX('Item_Parameters'!$B$2:$B$181,MATCH(A4,'Item_Parameters'!$A$2:$A$181,0)),1)),0)</x:f>
        <x:v>0</x:v>
      </x:c>
      <x:c r="M4" s="88" t="str">
        <x:f>IFERROR(INDEX('ERP_Inventory_Export'!$E$2:$E$181,MATCH(A4,'ERP_Inventory_Export'!$A$2:$A$181,0)),"")</x:f>
        <x:v>Sample Supplier A</x:v>
      </x:c>
      <x:c r="N4" s="91" t="n">
        <x:f>L4*IFERROR(INDEX('ERP_Inventory_Export'!$F$2:$F$181,MATCH(A4,'ERP_Inventory_Export'!$A$2:$A$181,0)),0)</x:f>
        <x:v>0</x:v>
      </x:c>
      <x:c r="O4" s="88" t="str">
        <x:f>IFERROR(INDEX('Item_Parameters'!$C$2:$C$181,MATCH(A4,'Item_Parameters'!$A$2:$A$181,0)),"")</x:f>
        <x:v>Alex</x:v>
      </x:c>
    </x:row>
    <x:row r="5" ht="15" customHeight="1">
      <x:c r="A5" s="88" t="str">
        <x:v>RM-0004</x:v>
      </x:c>
      <x:c r="B5" s="88" t="str">
        <x:f>IFERROR(INDEX('ERP_Inventory_Export'!$B$2:$B$181,MATCH(A5,'ERP_Inventory_Export'!$A$2:$A$181,0)),"")</x:f>
        <x:v>Solvent Material 004</x:v>
      </x:c>
      <x:c r="C5" s="88" t="str">
        <x:f>IFERROR(INDEX('ERP_Inventory_Export'!$C$2:$C$181,MATCH(A5,'ERP_Inventory_Export'!$A$2:$A$181,0)),"")</x:f>
        <x:v>Solvent</x:v>
      </x:c>
      <x:c r="D5" s="88" t="n">
        <x:f>IFERROR(INDEX('ERP_Inventory_Export'!$J$2:$J$181,MATCH(A5,'ERP_Inventory_Export'!$A$2:$A$181,0)),0)</x:f>
        <x:v>36386</x:v>
      </x:c>
      <x:c r="E5" s="88" t="n">
        <x:f>IFERROR(INDEX('ERP_Inventory_Export'!$K$2:$K$181,MATCH(A5,'ERP_Inventory_Export'!$A$2:$A$181,0)),0)</x:f>
        <x:v>0</x:v>
      </x:c>
      <x:c r="F5" s="89" t="n">
        <x:f>SUMIFS('Usage_History'!$C$2:$C$4681,'Usage_History'!$B$2:$B$4681,A5)/26</x:f>
        <x:v>1078.25</x:v>
      </x:c>
      <x:c r="G5" s="89" t="n">
        <x:f>IFERROR(INDEX('ERP_Inventory_Export'!$H$2:$H$181,MATCH(A5,'ERP_Inventory_Export'!$A$2:$A$181,0)),0)</x:f>
        <x:v>3903</x:v>
      </x:c>
      <x:c r="H5" s="89" t="n">
        <x:f>IFERROR(INDEX('ERP_Inventory_Export'!$I$2:$I$181,MATCH(A5,'ERP_Inventory_Export'!$A$2:$A$181,0)),0)</x:f>
        <x:v>7806</x:v>
      </x:c>
      <x:c r="I5" s="89" t="n">
        <x:f>IF(F5=0,999,(D5+E5)/F5)</x:f>
        <x:v>33.745420820774406</x:v>
      </x:c>
      <x:c r="J5" s="89" t="n">
        <x:f>D5+E5-(F5*(IFERROR(INDEX('ERP_Inventory_Export'!$G$2:$G$181,MATCH(A5,'ERP_Inventory_Export'!$A$2:$A$181,0)),0)/7))</x:f>
        <x:v>30840.714285714286</x:v>
      </x:c>
      <x:c r="K5" s="88" t="str">
        <x:f>IF(J5&lt;G5,"CRITICAL",IF(I5&lt;4,"ORDER SOON",IF(I5&gt;14,"EXCESS","HEALTHY")))</x:f>
        <x:v>EXCESS</x:v>
      </x:c>
      <x:c r="L5" s="90" t="n">
        <x:f>IF(OR(K5="CRITICAL",K5="ORDER SOON"),CEILING(MAX(0,H5-J5),IFERROR(INDEX('Item_Parameters'!$B$2:$B$181,MATCH(A5,'Item_Parameters'!$A$2:$A$181,0)),1)),0)</x:f>
        <x:v>0</x:v>
      </x:c>
      <x:c r="M5" s="88" t="str">
        <x:f>IFERROR(INDEX('ERP_Inventory_Export'!$E$2:$E$181,MATCH(A5,'ERP_Inventory_Export'!$A$2:$A$181,0)),"")</x:f>
        <x:v>Sample Supplier B</x:v>
      </x:c>
      <x:c r="N5" s="91" t="n">
        <x:f>L5*IFERROR(INDEX('ERP_Inventory_Export'!$F$2:$F$181,MATCH(A5,'ERP_Inventory_Export'!$A$2:$A$181,0)),0)</x:f>
        <x:v>0</x:v>
      </x:c>
      <x:c r="O5" s="88" t="str">
        <x:f>IFERROR(INDEX('Item_Parameters'!$C$2:$C$181,MATCH(A5,'Item_Parameters'!$A$2:$A$181,0)),"")</x:f>
        <x:v>Jordan</x:v>
      </x:c>
    </x:row>
    <x:row r="6" ht="15" customHeight="1">
      <x:c r="A6" s="88" t="str">
        <x:v>RM-0005</x:v>
      </x:c>
      <x:c r="B6" s="88" t="str">
        <x:f>IFERROR(INDEX('ERP_Inventory_Export'!$B$2:$B$181,MATCH(A6,'ERP_Inventory_Export'!$A$2:$A$181,0)),"")</x:f>
        <x:v>Additive Material 005</x:v>
      </x:c>
      <x:c r="C6" s="88" t="str">
        <x:f>IFERROR(INDEX('ERP_Inventory_Export'!$C$2:$C$181,MATCH(A6,'ERP_Inventory_Export'!$A$2:$A$181,0)),"")</x:f>
        <x:v>Additive</x:v>
      </x:c>
      <x:c r="D6" s="88" t="n">
        <x:f>IFERROR(INDEX('ERP_Inventory_Export'!$J$2:$J$181,MATCH(A6,'ERP_Inventory_Export'!$A$2:$A$181,0)),0)</x:f>
        <x:v>8131</x:v>
      </x:c>
      <x:c r="E6" s="88" t="n">
        <x:f>IFERROR(INDEX('ERP_Inventory_Export'!$K$2:$K$181,MATCH(A6,'ERP_Inventory_Export'!$A$2:$A$181,0)),0)</x:f>
        <x:v>0</x:v>
      </x:c>
      <x:c r="F6" s="89" t="n">
        <x:f>SUMIFS('Usage_History'!$C$2:$C$4681,'Usage_History'!$B$2:$B$4681,A6)/26</x:f>
        <x:v>1364.9115384615384</x:v>
      </x:c>
      <x:c r="G6" s="89" t="n">
        <x:f>IFERROR(INDEX('ERP_Inventory_Export'!$H$2:$H$181,MATCH(A6,'ERP_Inventory_Export'!$A$2:$A$181,0)),0)</x:f>
        <x:v>2774</x:v>
      </x:c>
      <x:c r="H6" s="89" t="n">
        <x:f>IFERROR(INDEX('ERP_Inventory_Export'!$I$2:$I$181,MATCH(A6,'ERP_Inventory_Export'!$A$2:$A$181,0)),0)</x:f>
        <x:v>9709</x:v>
      </x:c>
      <x:c r="I6" s="89" t="n">
        <x:f>IF(F6=0,999,(D6+E6)/F6)</x:f>
        <x:v>5.957162622542459</x:v>
      </x:c>
      <x:c r="J6" s="89" t="n">
        <x:f>D6+E6-(F6*(IFERROR(INDEX('ERP_Inventory_Export'!$G$2:$G$181,MATCH(A6,'ERP_Inventory_Export'!$A$2:$A$181,0)),0)/7))</x:f>
        <x:v>1111.4549450549448</x:v>
      </x:c>
      <x:c r="K6" s="88" t="str">
        <x:f>IF(J6&lt;G6,"CRITICAL",IF(I6&lt;4,"ORDER SOON",IF(I6&gt;14,"EXCESS","HEALTHY")))</x:f>
        <x:v>CRITICAL</x:v>
      </x:c>
      <x:c r="L6" s="90" t="n">
        <x:f>IF(OR(K6="CRITICAL",K6="ORDER SOON"),CEILING(MAX(0,H6-J6),IFERROR(INDEX('Item_Parameters'!$B$2:$B$181,MATCH(A6,'Item_Parameters'!$A$2:$A$181,0)),1)),0)</x:f>
        <x:v>8750</x:v>
      </x:c>
      <x:c r="M6" s="88" t="str">
        <x:f>IFERROR(INDEX('ERP_Inventory_Export'!$E$2:$E$181,MATCH(A6,'ERP_Inventory_Export'!$A$2:$A$181,0)),"")</x:f>
        <x:v>Sample Supplier A</x:v>
      </x:c>
      <x:c r="N6" s="91" t="n">
        <x:f>L6*IFERROR(INDEX('ERP_Inventory_Export'!$F$2:$F$181,MATCH(A6,'ERP_Inventory_Export'!$A$2:$A$181,0)),0)</x:f>
        <x:v>65887.5</x:v>
      </x:c>
      <x:c r="O6" s="88" t="str">
        <x:f>IFERROR(INDEX('Item_Parameters'!$C$2:$C$181,MATCH(A6,'Item_Parameters'!$A$2:$A$181,0)),"")</x:f>
        <x:v>Taylor</x:v>
      </x:c>
    </x:row>
    <x:row r="7" ht="15" customHeight="1">
      <x:c r="A7" s="88" t="str">
        <x:v>RM-0006</x:v>
      </x:c>
      <x:c r="B7" s="88" t="str">
        <x:f>IFERROR(INDEX('ERP_Inventory_Export'!$B$2:$B$181,MATCH(A7,'ERP_Inventory_Export'!$A$2:$A$181,0)),"")</x:f>
        <x:v>Packaging Material 006</x:v>
      </x:c>
      <x:c r="C7" s="88" t="str">
        <x:f>IFERROR(INDEX('ERP_Inventory_Export'!$C$2:$C$181,MATCH(A7,'ERP_Inventory_Export'!$A$2:$A$181,0)),"")</x:f>
        <x:v>Packaging</x:v>
      </x:c>
      <x:c r="D7" s="88" t="n">
        <x:f>IFERROR(INDEX('ERP_Inventory_Export'!$J$2:$J$181,MATCH(A7,'ERP_Inventory_Export'!$A$2:$A$181,0)),0)</x:f>
        <x:v>10332</x:v>
      </x:c>
      <x:c r="E7" s="88" t="n">
        <x:f>IFERROR(INDEX('ERP_Inventory_Export'!$K$2:$K$181,MATCH(A7,'ERP_Inventory_Export'!$A$2:$A$181,0)),0)</x:f>
        <x:v>5751</x:v>
      </x:c>
      <x:c r="F7" s="89" t="n">
        <x:f>SUMIFS('Usage_History'!$C$2:$C$4681,'Usage_History'!$B$2:$B$4681,A7)/26</x:f>
        <x:v>1429.9461538461542</x:v>
      </x:c>
      <x:c r="G7" s="89" t="n">
        <x:f>IFERROR(INDEX('ERP_Inventory_Export'!$H$2:$H$181,MATCH(A7,'ERP_Inventory_Export'!$A$2:$A$181,0)),0)</x:f>
        <x:v>4651</x:v>
      </x:c>
      <x:c r="H7" s="89" t="n">
        <x:f>IFERROR(INDEX('ERP_Inventory_Export'!$I$2:$I$181,MATCH(A7,'ERP_Inventory_Export'!$A$2:$A$181,0)),0)</x:f>
        <x:v>10466</x:v>
      </x:c>
      <x:c r="I7" s="89" t="n">
        <x:f>IF(F7=0,999,(D7+E7)/F7)</x:f>
        <x:v>11.247276659153382</x:v>
      </x:c>
      <x:c r="J7" s="89" t="n">
        <x:f>D7+E7-(F7*(IFERROR(INDEX('ERP_Inventory_Export'!$G$2:$G$181,MATCH(A7,'ERP_Inventory_Export'!$A$2:$A$181,0)),0)/7))</x:f>
        <x:v>11384.605494505493</x:v>
      </x:c>
      <x:c r="K7" s="88" t="str">
        <x:f>IF(J7&lt;G7,"CRITICAL",IF(I7&lt;4,"ORDER SOON",IF(I7&gt;14,"EXCESS","HEALTHY")))</x:f>
        <x:v>HEALTHY</x:v>
      </x:c>
      <x:c r="L7" s="90" t="n">
        <x:f>IF(OR(K7="CRITICAL",K7="ORDER SOON"),CEILING(MAX(0,H7-J7),IFERROR(INDEX('Item_Parameters'!$B$2:$B$181,MATCH(A7,'Item_Parameters'!$A$2:$A$181,0)),1)),0)</x:f>
        <x:v>0</x:v>
      </x:c>
      <x:c r="M7" s="88" t="str">
        <x:f>IFERROR(INDEX('ERP_Inventory_Export'!$E$2:$E$181,MATCH(A7,'ERP_Inventory_Export'!$A$2:$A$181,0)),"")</x:f>
        <x:v>Sample Supplier B</x:v>
      </x:c>
      <x:c r="N7" s="91" t="n">
        <x:f>L7*IFERROR(INDEX('ERP_Inventory_Export'!$F$2:$F$181,MATCH(A7,'ERP_Inventory_Export'!$A$2:$A$181,0)),0)</x:f>
        <x:v>0</x:v>
      </x:c>
      <x:c r="O7" s="88" t="str">
        <x:f>IFERROR(INDEX('Item_Parameters'!$C$2:$C$181,MATCH(A7,'Item_Parameters'!$A$2:$A$181,0)),"")</x:f>
        <x:v>Alex</x:v>
      </x:c>
    </x:row>
    <x:row r="8" ht="15" customHeight="1">
      <x:c r="A8" s="88" t="str">
        <x:v>RM-0007</x:v>
      </x:c>
      <x:c r="B8" s="88" t="str">
        <x:f>IFERROR(INDEX('ERP_Inventory_Export'!$B$2:$B$181,MATCH(A8,'ERP_Inventory_Export'!$A$2:$A$181,0)),"")</x:f>
        <x:v>Resin Material 007</x:v>
      </x:c>
      <x:c r="C8" s="88" t="str">
        <x:f>IFERROR(INDEX('ERP_Inventory_Export'!$C$2:$C$181,MATCH(A8,'ERP_Inventory_Export'!$A$2:$A$181,0)),"")</x:f>
        <x:v>Resin</x:v>
      </x:c>
      <x:c r="D8" s="88" t="n">
        <x:f>IFERROR(INDEX('ERP_Inventory_Export'!$J$2:$J$181,MATCH(A8,'ERP_Inventory_Export'!$A$2:$A$181,0)),0)</x:f>
        <x:v>7402</x:v>
      </x:c>
      <x:c r="E8" s="88" t="n">
        <x:f>IFERROR(INDEX('ERP_Inventory_Export'!$K$2:$K$181,MATCH(A8,'ERP_Inventory_Export'!$A$2:$A$181,0)),0)</x:f>
        <x:v>0</x:v>
      </x:c>
      <x:c r="F8" s="89" t="n">
        <x:f>SUMIFS('Usage_History'!$C$2:$C$4681,'Usage_History'!$B$2:$B$4681,A8)/26</x:f>
        <x:v>785.6807692307694</x:v>
      </x:c>
      <x:c r="G8" s="89" t="n">
        <x:f>IFERROR(INDEX('ERP_Inventory_Export'!$H$2:$H$181,MATCH(A8,'ERP_Inventory_Export'!$A$2:$A$181,0)),0)</x:f>
        <x:v>2450</x:v>
      </x:c>
      <x:c r="H8" s="89" t="n">
        <x:f>IFERROR(INDEX('ERP_Inventory_Export'!$I$2:$I$181,MATCH(A8,'ERP_Inventory_Export'!$A$2:$A$181,0)),0)</x:f>
        <x:v>6125</x:v>
      </x:c>
      <x:c r="I8" s="89" t="n">
        <x:f>IF(F8=0,999,(D8+E8)/F8)</x:f>
        <x:v>9.421129153061772</x:v>
      </x:c>
      <x:c r="J8" s="89" t="n">
        <x:f>D8+E8-(F8*(IFERROR(INDEX('ERP_Inventory_Export'!$G$2:$G$181,MATCH(A8,'ERP_Inventory_Export'!$A$2:$A$181,0)),0)/7))</x:f>
        <x:v>2800.155494505493</x:v>
      </x:c>
      <x:c r="K8" s="88" t="str">
        <x:f>IF(J8&lt;G8,"CRITICAL",IF(I8&lt;4,"ORDER SOON",IF(I8&gt;14,"EXCESS","HEALTHY")))</x:f>
        <x:v>HEALTHY</x:v>
      </x:c>
      <x:c r="L8" s="90" t="n">
        <x:f>IF(OR(K8="CRITICAL",K8="ORDER SOON"),CEILING(MAX(0,H8-J8),IFERROR(INDEX('Item_Parameters'!$B$2:$B$181,MATCH(A8,'Item_Parameters'!$A$2:$A$181,0)),1)),0)</x:f>
        <x:v>0</x:v>
      </x:c>
      <x:c r="M8" s="88" t="str">
        <x:f>IFERROR(INDEX('ERP_Inventory_Export'!$E$2:$E$181,MATCH(A8,'ERP_Inventory_Export'!$A$2:$A$181,0)),"")</x:f>
        <x:v>Sample Supplier A</x:v>
      </x:c>
      <x:c r="N8" s="91" t="n">
        <x:f>L8*IFERROR(INDEX('ERP_Inventory_Export'!$F$2:$F$181,MATCH(A8,'ERP_Inventory_Export'!$A$2:$A$181,0)),0)</x:f>
        <x:v>0</x:v>
      </x:c>
      <x:c r="O8" s="88" t="str">
        <x:f>IFERROR(INDEX('Item_Parameters'!$C$2:$C$181,MATCH(A8,'Item_Parameters'!$A$2:$A$181,0)),"")</x:f>
        <x:v>Jordan</x:v>
      </x:c>
    </x:row>
    <x:row r="9" ht="15" customHeight="1">
      <x:c r="A9" s="88" t="str">
        <x:v>RM-0008</x:v>
      </x:c>
      <x:c r="B9" s="88" t="str">
        <x:f>IFERROR(INDEX('ERP_Inventory_Export'!$B$2:$B$181,MATCH(A9,'ERP_Inventory_Export'!$A$2:$A$181,0)),"")</x:f>
        <x:v>Pigment Material 008</x:v>
      </x:c>
      <x:c r="C9" s="88" t="str">
        <x:f>IFERROR(INDEX('ERP_Inventory_Export'!$C$2:$C$181,MATCH(A9,'ERP_Inventory_Export'!$A$2:$A$181,0)),"")</x:f>
        <x:v>Pigment</x:v>
      </x:c>
      <x:c r="D9" s="88" t="n">
        <x:f>IFERROR(INDEX('ERP_Inventory_Export'!$J$2:$J$181,MATCH(A9,'ERP_Inventory_Export'!$A$2:$A$181,0)),0)</x:f>
        <x:v>6517</x:v>
      </x:c>
      <x:c r="E9" s="88" t="n">
        <x:f>IFERROR(INDEX('ERP_Inventory_Export'!$K$2:$K$181,MATCH(A9,'ERP_Inventory_Export'!$A$2:$A$181,0)),0)</x:f>
        <x:v>0</x:v>
      </x:c>
      <x:c r="F9" s="89" t="n">
        <x:f>SUMIFS('Usage_History'!$C$2:$C$4681,'Usage_History'!$B$2:$B$4681,A9)/26</x:f>
        <x:v>642.2307692307693</x:v>
      </x:c>
      <x:c r="G9" s="89" t="n">
        <x:f>IFERROR(INDEX('ERP_Inventory_Export'!$H$2:$H$181,MATCH(A9,'ERP_Inventory_Export'!$A$2:$A$181,0)),0)</x:f>
        <x:v>2355</x:v>
      </x:c>
      <x:c r="H9" s="89" t="n">
        <x:f>IFERROR(INDEX('ERP_Inventory_Export'!$I$2:$I$181,MATCH(A9,'ERP_Inventory_Export'!$A$2:$A$181,0)),0)</x:f>
        <x:v>4710</x:v>
      </x:c>
      <x:c r="I9" s="89" t="n">
        <x:f>IF(F9=0,999,(D9+E9)/F9)</x:f>
        <x:v>10.147442807521857</x:v>
      </x:c>
      <x:c r="J9" s="89" t="n">
        <x:f>D9+E9-(F9*(IFERROR(INDEX('ERP_Inventory_Export'!$G$2:$G$181,MATCH(A9,'ERP_Inventory_Export'!$A$2:$A$181,0)),0)/7))</x:f>
        <x:v>3397.5934065934066</x:v>
      </x:c>
      <x:c r="K9" s="88" t="str">
        <x:f>IF(J9&lt;G9,"CRITICAL",IF(I9&lt;4,"ORDER SOON",IF(I9&gt;14,"EXCESS","HEALTHY")))</x:f>
        <x:v>HEALTHY</x:v>
      </x:c>
      <x:c r="L9" s="90" t="n">
        <x:f>IF(OR(K9="CRITICAL",K9="ORDER SOON"),CEILING(MAX(0,H9-J9),IFERROR(INDEX('Item_Parameters'!$B$2:$B$181,MATCH(A9,'Item_Parameters'!$A$2:$A$181,0)),1)),0)</x:f>
        <x:v>0</x:v>
      </x:c>
      <x:c r="M9" s="88" t="str">
        <x:f>IFERROR(INDEX('ERP_Inventory_Export'!$E$2:$E$181,MATCH(A9,'ERP_Inventory_Export'!$A$2:$A$181,0)),"")</x:f>
        <x:v>Sample Supplier B</x:v>
      </x:c>
      <x:c r="N9" s="91" t="n">
        <x:f>L9*IFERROR(INDEX('ERP_Inventory_Export'!$F$2:$F$181,MATCH(A9,'ERP_Inventory_Export'!$A$2:$A$181,0)),0)</x:f>
        <x:v>0</x:v>
      </x:c>
      <x:c r="O9" s="88" t="str">
        <x:f>IFERROR(INDEX('Item_Parameters'!$C$2:$C$181,MATCH(A9,'Item_Parameters'!$A$2:$A$181,0)),"")</x:f>
        <x:v>Taylor</x:v>
      </x:c>
    </x:row>
    <x:row r="10" ht="15" customHeight="1">
      <x:c r="A10" s="88" t="str">
        <x:v>RM-0009</x:v>
      </x:c>
      <x:c r="B10" s="88" t="str">
        <x:f>IFERROR(INDEX('ERP_Inventory_Export'!$B$2:$B$181,MATCH(A10,'ERP_Inventory_Export'!$A$2:$A$181,0)),"")</x:f>
        <x:v>Filler Material 009</x:v>
      </x:c>
      <x:c r="C10" s="88" t="str">
        <x:f>IFERROR(INDEX('ERP_Inventory_Export'!$C$2:$C$181,MATCH(A10,'ERP_Inventory_Export'!$A$2:$A$181,0)),"")</x:f>
        <x:v>Filler</x:v>
      </x:c>
      <x:c r="D10" s="88" t="n">
        <x:f>IFERROR(INDEX('ERP_Inventory_Export'!$J$2:$J$181,MATCH(A10,'ERP_Inventory_Export'!$A$2:$A$181,0)),0)</x:f>
        <x:v>7096</x:v>
      </x:c>
      <x:c r="E10" s="88" t="n">
        <x:f>IFERROR(INDEX('ERP_Inventory_Export'!$K$2:$K$181,MATCH(A10,'ERP_Inventory_Export'!$A$2:$A$181,0)),0)</x:f>
        <x:v>0</x:v>
      </x:c>
      <x:c r="F10" s="89" t="n">
        <x:f>SUMIFS('Usage_History'!$C$2:$C$4681,'Usage_History'!$B$2:$B$4681,A10)/26</x:f>
        <x:v>967.5076923076924</x:v>
      </x:c>
      <x:c r="G10" s="89" t="n">
        <x:f>IFERROR(INDEX('ERP_Inventory_Export'!$H$2:$H$181,MATCH(A10,'ERP_Inventory_Export'!$A$2:$A$181,0)),0)</x:f>
        <x:v>2704</x:v>
      </x:c>
      <x:c r="H10" s="89" t="n">
        <x:f>IFERROR(INDEX('ERP_Inventory_Export'!$I$2:$I$181,MATCH(A10,'ERP_Inventory_Export'!$A$2:$A$181,0)),0)</x:f>
        <x:v>6760</x:v>
      </x:c>
      <x:c r="I10" s="89" t="n">
        <x:f>IF(F10=0,999,(D10+E10)/F10)</x:f>
        <x:v>7.334308612135859</x:v>
      </x:c>
      <x:c r="J10" s="89" t="n">
        <x:f>D10+E10-(F10*(IFERROR(INDEX('ERP_Inventory_Export'!$G$2:$G$181,MATCH(A10,'ERP_Inventory_Export'!$A$2:$A$181,0)),0)/7))</x:f>
        <x:v>5022.7692307692305</x:v>
      </x:c>
      <x:c r="K10" s="88" t="str">
        <x:f>IF(J10&lt;G10,"CRITICAL",IF(I10&lt;4,"ORDER SOON",IF(I10&gt;14,"EXCESS","HEALTHY")))</x:f>
        <x:v>HEALTHY</x:v>
      </x:c>
      <x:c r="L10" s="90" t="n">
        <x:f>IF(OR(K10="CRITICAL",K10="ORDER SOON"),CEILING(MAX(0,H10-J10),IFERROR(INDEX('Item_Parameters'!$B$2:$B$181,MATCH(A10,'Item_Parameters'!$A$2:$A$181,0)),1)),0)</x:f>
        <x:v>0</x:v>
      </x:c>
      <x:c r="M10" s="88" t="str">
        <x:f>IFERROR(INDEX('ERP_Inventory_Export'!$E$2:$E$181,MATCH(A10,'ERP_Inventory_Export'!$A$2:$A$181,0)),"")</x:f>
        <x:v>Sample Supplier A</x:v>
      </x:c>
      <x:c r="N10" s="91" t="n">
        <x:f>L10*IFERROR(INDEX('ERP_Inventory_Export'!$F$2:$F$181,MATCH(A10,'ERP_Inventory_Export'!$A$2:$A$181,0)),0)</x:f>
        <x:v>0</x:v>
      </x:c>
      <x:c r="O10" s="88" t="str">
        <x:f>IFERROR(INDEX('Item_Parameters'!$C$2:$C$181,MATCH(A10,'Item_Parameters'!$A$2:$A$181,0)),"")</x:f>
        <x:v>Alex</x:v>
      </x:c>
    </x:row>
    <x:row r="11" ht="15" customHeight="1">
      <x:c r="A11" s="88" t="str">
        <x:v>RM-0010</x:v>
      </x:c>
      <x:c r="B11" s="88" t="str">
        <x:f>IFERROR(INDEX('ERP_Inventory_Export'!$B$2:$B$181,MATCH(A11,'ERP_Inventory_Export'!$A$2:$A$181,0)),"")</x:f>
        <x:v>Solvent Material 010</x:v>
      </x:c>
      <x:c r="C11" s="88" t="str">
        <x:f>IFERROR(INDEX('ERP_Inventory_Export'!$C$2:$C$181,MATCH(A11,'ERP_Inventory_Export'!$A$2:$A$181,0)),"")</x:f>
        <x:v>Solvent</x:v>
      </x:c>
      <x:c r="D11" s="88" t="n">
        <x:f>IFERROR(INDEX('ERP_Inventory_Export'!$J$2:$J$181,MATCH(A11,'ERP_Inventory_Export'!$A$2:$A$181,0)),0)</x:f>
        <x:v>712</x:v>
      </x:c>
      <x:c r="E11" s="88" t="n">
        <x:f>IFERROR(INDEX('ERP_Inventory_Export'!$K$2:$K$181,MATCH(A11,'ERP_Inventory_Export'!$A$2:$A$181,0)),0)</x:f>
        <x:v>0</x:v>
      </x:c>
      <x:c r="F11" s="89" t="n">
        <x:f>SUMIFS('Usage_History'!$C$2:$C$4681,'Usage_History'!$B$2:$B$4681,A11)/26</x:f>
        <x:v>531.0307692307691</x:v>
      </x:c>
      <x:c r="G11" s="89" t="n">
        <x:f>IFERROR(INDEX('ERP_Inventory_Export'!$H$2:$H$181,MATCH(A11,'ERP_Inventory_Export'!$A$2:$A$181,0)),0)</x:f>
        <x:v>2189</x:v>
      </x:c>
      <x:c r="H11" s="89" t="n">
        <x:f>IFERROR(INDEX('ERP_Inventory_Export'!$I$2:$I$181,MATCH(A11,'ERP_Inventory_Export'!$A$2:$A$181,0)),0)</x:f>
        <x:v>3830</x:v>
      </x:c>
      <x:c r="I11" s="89" t="n">
        <x:f>IF(F11=0,999,(D11+E11)/F11)</x:f>
        <x:v>1.3407885969232556</x:v>
      </x:c>
      <x:c r="J11" s="89" t="n">
        <x:f>D11+E11-(F11*(IFERROR(INDEX('ERP_Inventory_Export'!$G$2:$G$181,MATCH(A11,'ERP_Inventory_Export'!$A$2:$A$181,0)),0)/7))</x:f>
        <x:v>-2094.8769230769226</x:v>
      </x:c>
      <x:c r="K11" s="88" t="str">
        <x:f>IF(J11&lt;G11,"CRITICAL",IF(I11&lt;4,"ORDER SOON",IF(I11&gt;14,"EXCESS","HEALTHY")))</x:f>
        <x:v>CRITICAL</x:v>
      </x:c>
      <x:c r="L11" s="90" t="n">
        <x:f>IF(OR(K11="CRITICAL",K11="ORDER SOON"),CEILING(MAX(0,H11-J11),IFERROR(INDEX('Item_Parameters'!$B$2:$B$181,MATCH(A11,'Item_Parameters'!$A$2:$A$181,0)),1)),0)</x:f>
        <x:v>6000</x:v>
      </x:c>
      <x:c r="M11" s="88" t="str">
        <x:f>IFERROR(INDEX('ERP_Inventory_Export'!$E$2:$E$181,MATCH(A11,'ERP_Inventory_Export'!$A$2:$A$181,0)),"")</x:f>
        <x:v>Sample Supplier B</x:v>
      </x:c>
      <x:c r="N11" s="91" t="n">
        <x:f>L11*IFERROR(INDEX('ERP_Inventory_Export'!$F$2:$F$181,MATCH(A11,'ERP_Inventory_Export'!$A$2:$A$181,0)),0)</x:f>
        <x:v>16380</x:v>
      </x:c>
      <x:c r="O11" s="88" t="str">
        <x:f>IFERROR(INDEX('Item_Parameters'!$C$2:$C$181,MATCH(A11,'Item_Parameters'!$A$2:$A$181,0)),"")</x:f>
        <x:v>Jordan</x:v>
      </x:c>
    </x:row>
    <x:row r="12" ht="15" customHeight="1">
      <x:c r="A12" s="88" t="str">
        <x:v>RM-0011</x:v>
      </x:c>
      <x:c r="B12" s="88" t="str">
        <x:f>IFERROR(INDEX('ERP_Inventory_Export'!$B$2:$B$181,MATCH(A12,'ERP_Inventory_Export'!$A$2:$A$181,0)),"")</x:f>
        <x:v>Additive Material 011</x:v>
      </x:c>
      <x:c r="C12" s="88" t="str">
        <x:f>IFERROR(INDEX('ERP_Inventory_Export'!$C$2:$C$181,MATCH(A12,'ERP_Inventory_Export'!$A$2:$A$181,0)),"")</x:f>
        <x:v>Additive</x:v>
      </x:c>
      <x:c r="D12" s="88" t="n">
        <x:f>IFERROR(INDEX('ERP_Inventory_Export'!$J$2:$J$181,MATCH(A12,'ERP_Inventory_Export'!$A$2:$A$181,0)),0)</x:f>
        <x:v>1421</x:v>
      </x:c>
      <x:c r="E12" s="88" t="n">
        <x:f>IFERROR(INDEX('ERP_Inventory_Export'!$K$2:$K$181,MATCH(A12,'ERP_Inventory_Export'!$A$2:$A$181,0)),0)</x:f>
        <x:v>5521</x:v>
      </x:c>
      <x:c r="F12" s="89" t="n">
        <x:f>SUMIFS('Usage_History'!$C$2:$C$4681,'Usage_History'!$B$2:$B$4681,A12)/26</x:f>
        <x:v>1320.7807692307692</x:v>
      </x:c>
      <x:c r="G12" s="89" t="n">
        <x:f>IFERROR(INDEX('ERP_Inventory_Export'!$H$2:$H$181,MATCH(A12,'ERP_Inventory_Export'!$A$2:$A$181,0)),0)</x:f>
        <x:v>3057</x:v>
      </x:c>
      <x:c r="H12" s="89" t="n">
        <x:f>IFERROR(INDEX('ERP_Inventory_Export'!$I$2:$I$181,MATCH(A12,'ERP_Inventory_Export'!$A$2:$A$181,0)),0)</x:f>
        <x:v>9172</x:v>
      </x:c>
      <x:c r="I12" s="89" t="n">
        <x:f>IF(F12=0,999,(D12+E12)/F12)</x:f>
        <x:v>5.255982038596052</x:v>
      </x:c>
      <x:c r="J12" s="89" t="n">
        <x:f>D12+E12-(F12*(IFERROR(INDEX('ERP_Inventory_Export'!$G$2:$G$181,MATCH(A12,'ERP_Inventory_Export'!$A$2:$A$181,0)),0)/7))</x:f>
        <x:v>-3435.563186813186</x:v>
      </x:c>
      <x:c r="K12" s="88" t="str">
        <x:f>IF(J12&lt;G12,"CRITICAL",IF(I12&lt;4,"ORDER SOON",IF(I12&gt;14,"EXCESS","HEALTHY")))</x:f>
        <x:v>CRITICAL</x:v>
      </x:c>
      <x:c r="L12" s="90" t="n">
        <x:f>IF(OR(K12="CRITICAL",K12="ORDER SOON"),CEILING(MAX(0,H12-J12),IFERROR(INDEX('Item_Parameters'!$B$2:$B$181,MATCH(A12,'Item_Parameters'!$A$2:$A$181,0)),1)),0)</x:f>
        <x:v>13000</x:v>
      </x:c>
      <x:c r="M12" s="88" t="str">
        <x:f>IFERROR(INDEX('ERP_Inventory_Export'!$E$2:$E$181,MATCH(A12,'ERP_Inventory_Export'!$A$2:$A$181,0)),"")</x:f>
        <x:v>Sample Supplier A</x:v>
      </x:c>
      <x:c r="N12" s="91" t="n">
        <x:f>L12*IFERROR(INDEX('ERP_Inventory_Export'!$F$2:$F$181,MATCH(A12,'ERP_Inventory_Export'!$A$2:$A$181,0)),0)</x:f>
        <x:v>135070</x:v>
      </x:c>
      <x:c r="O12" s="88" t="str">
        <x:f>IFERROR(INDEX('Item_Parameters'!$C$2:$C$181,MATCH(A12,'Item_Parameters'!$A$2:$A$181,0)),"")</x:f>
        <x:v>Taylor</x:v>
      </x:c>
    </x:row>
    <x:row r="13" ht="15" customHeight="1">
      <x:c r="A13" s="88" t="str">
        <x:v>RM-0012</x:v>
      </x:c>
      <x:c r="B13" s="88" t="str">
        <x:f>IFERROR(INDEX('ERP_Inventory_Export'!$B$2:$B$181,MATCH(A13,'ERP_Inventory_Export'!$A$2:$A$181,0)),"")</x:f>
        <x:v>Packaging Material 012</x:v>
      </x:c>
      <x:c r="C13" s="88" t="str">
        <x:f>IFERROR(INDEX('ERP_Inventory_Export'!$C$2:$C$181,MATCH(A13,'ERP_Inventory_Export'!$A$2:$A$181,0)),"")</x:f>
        <x:v>Packaging</x:v>
      </x:c>
      <x:c r="D13" s="88" t="n">
        <x:f>IFERROR(INDEX('ERP_Inventory_Export'!$J$2:$J$181,MATCH(A13,'ERP_Inventory_Export'!$A$2:$A$181,0)),0)</x:f>
        <x:v>4383</x:v>
      </x:c>
      <x:c r="E13" s="88" t="n">
        <x:f>IFERROR(INDEX('ERP_Inventory_Export'!$K$2:$K$181,MATCH(A13,'ERP_Inventory_Export'!$A$2:$A$181,0)),0)</x:f>
        <x:v>0</x:v>
      </x:c>
      <x:c r="F13" s="89" t="n">
        <x:f>SUMIFS('Usage_History'!$C$2:$C$4681,'Usage_History'!$B$2:$B$4681,A13)/26</x:f>
        <x:v>2425.1</x:v>
      </x:c>
      <x:c r="G13" s="89" t="n">
        <x:f>IFERROR(INDEX('ERP_Inventory_Export'!$H$2:$H$181,MATCH(A13,'ERP_Inventory_Export'!$A$2:$A$181,0)),0)</x:f>
        <x:v>8265</x:v>
      </x:c>
      <x:c r="H13" s="89" t="n">
        <x:f>IFERROR(INDEX('ERP_Inventory_Export'!$I$2:$I$181,MATCH(A13,'ERP_Inventory_Export'!$A$2:$A$181,0)),0)</x:f>
        <x:v>18183</x:v>
      </x:c>
      <x:c r="I13" s="89" t="n">
        <x:f>IF(F13=0,999,(D13+E13)/F13)</x:f>
        <x:v>1.8073481505917282</x:v>
      </x:c>
      <x:c r="J13" s="89" t="n">
        <x:f>D13+E13-(F13*(IFERROR(INDEX('ERP_Inventory_Export'!$G$2:$G$181,MATCH(A13,'ERP_Inventory_Export'!$A$2:$A$181,0)),0)/7))</x:f>
        <x:v>-3931.6285714285714</x:v>
      </x:c>
      <x:c r="K13" s="88" t="str">
        <x:f>IF(J13&lt;G13,"CRITICAL",IF(I13&lt;4,"ORDER SOON",IF(I13&gt;14,"EXCESS","HEALTHY")))</x:f>
        <x:v>CRITICAL</x:v>
      </x:c>
      <x:c r="L13" s="90" t="n">
        <x:f>IF(OR(K13="CRITICAL",K13="ORDER SOON"),CEILING(MAX(0,H13-J13),IFERROR(INDEX('Item_Parameters'!$B$2:$B$181,MATCH(A13,'Item_Parameters'!$A$2:$A$181,0)),1)),0)</x:f>
        <x:v>22250</x:v>
      </x:c>
      <x:c r="M13" s="88" t="str">
        <x:f>IFERROR(INDEX('ERP_Inventory_Export'!$E$2:$E$181,MATCH(A13,'ERP_Inventory_Export'!$A$2:$A$181,0)),"")</x:f>
        <x:v>Sample Supplier B</x:v>
      </x:c>
      <x:c r="N13" s="91" t="n">
        <x:f>L13*IFERROR(INDEX('ERP_Inventory_Export'!$F$2:$F$181,MATCH(A13,'ERP_Inventory_Export'!$A$2:$A$181,0)),0)</x:f>
        <x:v>45835</x:v>
      </x:c>
      <x:c r="O13" s="88" t="str">
        <x:f>IFERROR(INDEX('Item_Parameters'!$C$2:$C$181,MATCH(A13,'Item_Parameters'!$A$2:$A$181,0)),"")</x:f>
        <x:v>Alex</x:v>
      </x:c>
    </x:row>
    <x:row r="14" ht="15" customHeight="1">
      <x:c r="A14" s="88" t="str">
        <x:v>RM-0013</x:v>
      </x:c>
      <x:c r="B14" s="88" t="str">
        <x:f>IFERROR(INDEX('ERP_Inventory_Export'!$B$2:$B$181,MATCH(A14,'ERP_Inventory_Export'!$A$2:$A$181,0)),"")</x:f>
        <x:v>Resin Material 013</x:v>
      </x:c>
      <x:c r="C14" s="88" t="str">
        <x:f>IFERROR(INDEX('ERP_Inventory_Export'!$C$2:$C$181,MATCH(A14,'ERP_Inventory_Export'!$A$2:$A$181,0)),"")</x:f>
        <x:v>Resin</x:v>
      </x:c>
      <x:c r="D14" s="88" t="n">
        <x:f>IFERROR(INDEX('ERP_Inventory_Export'!$J$2:$J$181,MATCH(A14,'ERP_Inventory_Export'!$A$2:$A$181,0)),0)</x:f>
        <x:v>2237</x:v>
      </x:c>
      <x:c r="E14" s="88" t="n">
        <x:f>IFERROR(INDEX('ERP_Inventory_Export'!$K$2:$K$181,MATCH(A14,'ERP_Inventory_Export'!$A$2:$A$181,0)),0)</x:f>
        <x:v>2582</x:v>
      </x:c>
      <x:c r="F14" s="89" t="n">
        <x:f>SUMIFS('Usage_History'!$C$2:$C$4681,'Usage_History'!$B$2:$B$4681,A14)/26</x:f>
        <x:v>780.9576923076922</x:v>
      </x:c>
      <x:c r="G14" s="89" t="n">
        <x:f>IFERROR(INDEX('ERP_Inventory_Export'!$H$2:$H$181,MATCH(A14,'ERP_Inventory_Export'!$A$2:$A$181,0)),0)</x:f>
        <x:v>2791</x:v>
      </x:c>
      <x:c r="H14" s="89" t="n">
        <x:f>IFERROR(INDEX('ERP_Inventory_Export'!$I$2:$I$181,MATCH(A14,'ERP_Inventory_Export'!$A$2:$A$181,0)),0)</x:f>
        <x:v>5583</x:v>
      </x:c>
      <x:c r="I14" s="89" t="n">
        <x:f>IF(F14=0,999,(D14+E14)/F14)</x:f>
        <x:v>6.1706287644854205</x:v>
      </x:c>
      <x:c r="J14" s="89" t="n">
        <x:f>D14+E14-(F14*(IFERROR(INDEX('ERP_Inventory_Export'!$G$2:$G$181,MATCH(A14,'ERP_Inventory_Export'!$A$2:$A$181,0)),0)/7))</x:f>
        <x:v>691.0807692307699</x:v>
      </x:c>
      <x:c r="K14" s="88" t="str">
        <x:f>IF(J14&lt;G14,"CRITICAL",IF(I14&lt;4,"ORDER SOON",IF(I14&gt;14,"EXCESS","HEALTHY")))</x:f>
        <x:v>CRITICAL</x:v>
      </x:c>
      <x:c r="L14" s="90" t="n">
        <x:f>IF(OR(K14="CRITICAL",K14="ORDER SOON"),CEILING(MAX(0,H14-J14),IFERROR(INDEX('Item_Parameters'!$B$2:$B$181,MATCH(A14,'Item_Parameters'!$A$2:$A$181,0)),1)),0)</x:f>
        <x:v>5000</x:v>
      </x:c>
      <x:c r="M14" s="88" t="str">
        <x:f>IFERROR(INDEX('ERP_Inventory_Export'!$E$2:$E$181,MATCH(A14,'ERP_Inventory_Export'!$A$2:$A$181,0)),"")</x:f>
        <x:v>Sample Supplier A</x:v>
      </x:c>
      <x:c r="N14" s="91" t="n">
        <x:f>L14*IFERROR(INDEX('ERP_Inventory_Export'!$F$2:$F$181,MATCH(A14,'ERP_Inventory_Export'!$A$2:$A$181,0)),0)</x:f>
        <x:v>7950</x:v>
      </x:c>
      <x:c r="O14" s="88" t="str">
        <x:f>IFERROR(INDEX('Item_Parameters'!$C$2:$C$181,MATCH(A14,'Item_Parameters'!$A$2:$A$181,0)),"")</x:f>
        <x:v>Jordan</x:v>
      </x:c>
    </x:row>
    <x:row r="15" ht="15" customHeight="1">
      <x:c r="A15" s="88" t="str">
        <x:v>RM-0014</x:v>
      </x:c>
      <x:c r="B15" s="88" t="str">
        <x:f>IFERROR(INDEX('ERP_Inventory_Export'!$B$2:$B$181,MATCH(A15,'ERP_Inventory_Export'!$A$2:$A$181,0)),"")</x:f>
        <x:v>Pigment Material 014</x:v>
      </x:c>
      <x:c r="C15" s="88" t="str">
        <x:f>IFERROR(INDEX('ERP_Inventory_Export'!$C$2:$C$181,MATCH(A15,'ERP_Inventory_Export'!$A$2:$A$181,0)),"")</x:f>
        <x:v>Pigment</x:v>
      </x:c>
      <x:c r="D15" s="88" t="n">
        <x:f>IFERROR(INDEX('ERP_Inventory_Export'!$J$2:$J$181,MATCH(A15,'ERP_Inventory_Export'!$A$2:$A$181,0)),0)</x:f>
        <x:v>23248</x:v>
      </x:c>
      <x:c r="E15" s="88" t="n">
        <x:f>IFERROR(INDEX('ERP_Inventory_Export'!$K$2:$K$181,MATCH(A15,'ERP_Inventory_Export'!$A$2:$A$181,0)),0)</x:f>
        <x:v>0</x:v>
      </x:c>
      <x:c r="F15" s="89" t="n">
        <x:f>SUMIFS('Usage_History'!$C$2:$C$4681,'Usage_History'!$B$2:$B$4681,A15)/26</x:f>
        <x:v>996.8269230769231</x:v>
      </x:c>
      <x:c r="G15" s="89" t="n">
        <x:f>IFERROR(INDEX('ERP_Inventory_Export'!$H$2:$H$181,MATCH(A15,'ERP_Inventory_Export'!$A$2:$A$181,0)),0)</x:f>
        <x:v>3521</x:v>
      </x:c>
      <x:c r="H15" s="89" t="n">
        <x:f>IFERROR(INDEX('ERP_Inventory_Export'!$I$2:$I$181,MATCH(A15,'ERP_Inventory_Export'!$A$2:$A$181,0)),0)</x:f>
        <x:v>7042</x:v>
      </x:c>
      <x:c r="I15" s="89" t="n">
        <x:f>IF(F15=0,999,(D15+E15)/F15)</x:f>
        <x:v>23.322002507957944</x:v>
      </x:c>
      <x:c r="J15" s="89" t="n">
        <x:f>D15+E15-(F15*(IFERROR(INDEX('ERP_Inventory_Export'!$G$2:$G$181,MATCH(A15,'ERP_Inventory_Export'!$A$2:$A$181,0)),0)/7))</x:f>
        <x:v>16982.23076923077</x:v>
      </x:c>
      <x:c r="K15" s="88" t="str">
        <x:f>IF(J15&lt;G15,"CRITICAL",IF(I15&lt;4,"ORDER SOON",IF(I15&gt;14,"EXCESS","HEALTHY")))</x:f>
        <x:v>EXCESS</x:v>
      </x:c>
      <x:c r="L15" s="90" t="n">
        <x:f>IF(OR(K15="CRITICAL",K15="ORDER SOON"),CEILING(MAX(0,H15-J15),IFERROR(INDEX('Item_Parameters'!$B$2:$B$181,MATCH(A15,'Item_Parameters'!$A$2:$A$181,0)),1)),0)</x:f>
        <x:v>0</x:v>
      </x:c>
      <x:c r="M15" s="88" t="str">
        <x:f>IFERROR(INDEX('ERP_Inventory_Export'!$E$2:$E$181,MATCH(A15,'ERP_Inventory_Export'!$A$2:$A$181,0)),"")</x:f>
        <x:v>Sample Supplier B</x:v>
      </x:c>
      <x:c r="N15" s="91" t="n">
        <x:f>L15*IFERROR(INDEX('ERP_Inventory_Export'!$F$2:$F$181,MATCH(A15,'ERP_Inventory_Export'!$A$2:$A$181,0)),0)</x:f>
        <x:v>0</x:v>
      </x:c>
      <x:c r="O15" s="88" t="str">
        <x:f>IFERROR(INDEX('Item_Parameters'!$C$2:$C$181,MATCH(A15,'Item_Parameters'!$A$2:$A$181,0)),"")</x:f>
        <x:v>Taylor</x:v>
      </x:c>
    </x:row>
    <x:row r="16" ht="15" customHeight="1">
      <x:c r="A16" s="88" t="str">
        <x:v>RM-0015</x:v>
      </x:c>
      <x:c r="B16" s="88" t="str">
        <x:f>IFERROR(INDEX('ERP_Inventory_Export'!$B$2:$B$181,MATCH(A16,'ERP_Inventory_Export'!$A$2:$A$181,0)),"")</x:f>
        <x:v>Filler Material 015</x:v>
      </x:c>
      <x:c r="C16" s="88" t="str">
        <x:f>IFERROR(INDEX('ERP_Inventory_Export'!$C$2:$C$181,MATCH(A16,'ERP_Inventory_Export'!$A$2:$A$181,0)),"")</x:f>
        <x:v>Filler</x:v>
      </x:c>
      <x:c r="D16" s="88" t="n">
        <x:f>IFERROR(INDEX('ERP_Inventory_Export'!$J$2:$J$181,MATCH(A16,'ERP_Inventory_Export'!$A$2:$A$181,0)),0)</x:f>
        <x:v>13379</x:v>
      </x:c>
      <x:c r="E16" s="88" t="n">
        <x:f>IFERROR(INDEX('ERP_Inventory_Export'!$K$2:$K$181,MATCH(A16,'ERP_Inventory_Export'!$A$2:$A$181,0)),0)</x:f>
        <x:v>0</x:v>
      </x:c>
      <x:c r="F16" s="89" t="n">
        <x:f>SUMIFS('Usage_History'!$C$2:$C$4681,'Usage_History'!$B$2:$B$4681,A16)/26</x:f>
        <x:v>1623.6961538461537</x:v>
      </x:c>
      <x:c r="G16" s="89" t="n">
        <x:f>IFERROR(INDEX('ERP_Inventory_Export'!$H$2:$H$181,MATCH(A16,'ERP_Inventory_Export'!$A$2:$A$181,0)),0)</x:f>
        <x:v>5219</x:v>
      </x:c>
      <x:c r="H16" s="89" t="n">
        <x:f>IFERROR(INDEX('ERP_Inventory_Export'!$I$2:$I$181,MATCH(A16,'ERP_Inventory_Export'!$A$2:$A$181,0)),0)</x:f>
        <x:v>11743</x:v>
      </x:c>
      <x:c r="I16" s="89" t="n">
        <x:f>IF(F16=0,999,(D16+E16)/F16)</x:f>
        <x:v>8.239842145532155</x:v>
      </x:c>
      <x:c r="J16" s="89" t="n">
        <x:f>D16+E16-(F16*(IFERROR(INDEX('ERP_Inventory_Export'!$G$2:$G$181,MATCH(A16,'ERP_Inventory_Export'!$A$2:$A$181,0)),0)/7))</x:f>
        <x:v>8275.954945054946</x:v>
      </x:c>
      <x:c r="K16" s="88" t="str">
        <x:f>IF(J16&lt;G16,"CRITICAL",IF(I16&lt;4,"ORDER SOON",IF(I16&gt;14,"EXCESS","HEALTHY")))</x:f>
        <x:v>HEALTHY</x:v>
      </x:c>
      <x:c r="L16" s="90" t="n">
        <x:f>IF(OR(K16="CRITICAL",K16="ORDER SOON"),CEILING(MAX(0,H16-J16),IFERROR(INDEX('Item_Parameters'!$B$2:$B$181,MATCH(A16,'Item_Parameters'!$A$2:$A$181,0)),1)),0)</x:f>
        <x:v>0</x:v>
      </x:c>
      <x:c r="M16" s="88" t="str">
        <x:f>IFERROR(INDEX('ERP_Inventory_Export'!$E$2:$E$181,MATCH(A16,'ERP_Inventory_Export'!$A$2:$A$181,0)),"")</x:f>
        <x:v>Sample Supplier A</x:v>
      </x:c>
      <x:c r="N16" s="91" t="n">
        <x:f>L16*IFERROR(INDEX('ERP_Inventory_Export'!$F$2:$F$181,MATCH(A16,'ERP_Inventory_Export'!$A$2:$A$181,0)),0)</x:f>
        <x:v>0</x:v>
      </x:c>
      <x:c r="O16" s="88" t="str">
        <x:f>IFERROR(INDEX('Item_Parameters'!$C$2:$C$181,MATCH(A16,'Item_Parameters'!$A$2:$A$181,0)),"")</x:f>
        <x:v>Alex</x:v>
      </x:c>
    </x:row>
    <x:row r="17" ht="15" customHeight="1">
      <x:c r="A17" s="88" t="str">
        <x:v>RM-0016</x:v>
      </x:c>
      <x:c r="B17" s="88" t="str">
        <x:f>IFERROR(INDEX('ERP_Inventory_Export'!$B$2:$B$181,MATCH(A17,'ERP_Inventory_Export'!$A$2:$A$181,0)),"")</x:f>
        <x:v>Solvent Material 016</x:v>
      </x:c>
      <x:c r="C17" s="88" t="str">
        <x:f>IFERROR(INDEX('ERP_Inventory_Export'!$C$2:$C$181,MATCH(A17,'ERP_Inventory_Export'!$A$2:$A$181,0)),"")</x:f>
        <x:v>Solvent</x:v>
      </x:c>
      <x:c r="D17" s="88" t="n">
        <x:f>IFERROR(INDEX('ERP_Inventory_Export'!$J$2:$J$181,MATCH(A17,'ERP_Inventory_Export'!$A$2:$A$181,0)),0)</x:f>
        <x:v>3700</x:v>
      </x:c>
      <x:c r="E17" s="88" t="n">
        <x:f>IFERROR(INDEX('ERP_Inventory_Export'!$K$2:$K$181,MATCH(A17,'ERP_Inventory_Export'!$A$2:$A$181,0)),0)</x:f>
        <x:v>1147</x:v>
      </x:c>
      <x:c r="F17" s="89" t="n">
        <x:f>SUMIFS('Usage_History'!$C$2:$C$4681,'Usage_History'!$B$2:$B$4681,A17)/26</x:f>
        <x:v>301.46153846153845</x:v>
      </x:c>
      <x:c r="G17" s="89" t="n">
        <x:f>IFERROR(INDEX('ERP_Inventory_Export'!$H$2:$H$181,MATCH(A17,'ERP_Inventory_Export'!$A$2:$A$181,0)),0)</x:f>
        <x:v>677</x:v>
      </x:c>
      <x:c r="H17" s="89" t="n">
        <x:f>IFERROR(INDEX('ERP_Inventory_Export'!$I$2:$I$181,MATCH(A17,'ERP_Inventory_Export'!$A$2:$A$181,0)),0)</x:f>
        <x:v>2369</x:v>
      </x:c>
      <x:c r="I17" s="89" t="n">
        <x:f>IF(F17=0,999,(D17+E17)/F17)</x:f>
        <x:v>16.078336310283238</x:v>
      </x:c>
      <x:c r="J17" s="89" t="n">
        <x:f>D17+E17-(F17*(IFERROR(INDEX('ERP_Inventory_Export'!$G$2:$G$181,MATCH(A17,'ERP_Inventory_Export'!$A$2:$A$181,0)),0)/7))</x:f>
        <x:v>3296.6263736263736</x:v>
      </x:c>
      <x:c r="K17" s="88" t="str">
        <x:f>IF(J17&lt;G17,"CRITICAL",IF(I17&lt;4,"ORDER SOON",IF(I17&gt;14,"EXCESS","HEALTHY")))</x:f>
        <x:v>EXCESS</x:v>
      </x:c>
      <x:c r="L17" s="90" t="n">
        <x:f>IF(OR(K17="CRITICAL",K17="ORDER SOON"),CEILING(MAX(0,H17-J17),IFERROR(INDEX('Item_Parameters'!$B$2:$B$181,MATCH(A17,'Item_Parameters'!$A$2:$A$181,0)),1)),0)</x:f>
        <x:v>0</x:v>
      </x:c>
      <x:c r="M17" s="88" t="str">
        <x:f>IFERROR(INDEX('ERP_Inventory_Export'!$E$2:$E$181,MATCH(A17,'ERP_Inventory_Export'!$A$2:$A$181,0)),"")</x:f>
        <x:v>Sample Supplier B</x:v>
      </x:c>
      <x:c r="N17" s="91" t="n">
        <x:f>L17*IFERROR(INDEX('ERP_Inventory_Export'!$F$2:$F$181,MATCH(A17,'ERP_Inventory_Export'!$A$2:$A$181,0)),0)</x:f>
        <x:v>0</x:v>
      </x:c>
      <x:c r="O17" s="88" t="str">
        <x:f>IFERROR(INDEX('Item_Parameters'!$C$2:$C$181,MATCH(A17,'Item_Parameters'!$A$2:$A$181,0)),"")</x:f>
        <x:v>Jordan</x:v>
      </x:c>
    </x:row>
    <x:row r="18" ht="15" customHeight="1">
      <x:c r="A18" s="88" t="str">
        <x:v>RM-0017</x:v>
      </x:c>
      <x:c r="B18" s="88" t="str">
        <x:f>IFERROR(INDEX('ERP_Inventory_Export'!$B$2:$B$181,MATCH(A18,'ERP_Inventory_Export'!$A$2:$A$181,0)),"")</x:f>
        <x:v>Additive Material 017</x:v>
      </x:c>
      <x:c r="C18" s="88" t="str">
        <x:f>IFERROR(INDEX('ERP_Inventory_Export'!$C$2:$C$181,MATCH(A18,'ERP_Inventory_Export'!$A$2:$A$181,0)),"")</x:f>
        <x:v>Additive</x:v>
      </x:c>
      <x:c r="D18" s="88" t="n">
        <x:f>IFERROR(INDEX('ERP_Inventory_Export'!$J$2:$J$181,MATCH(A18,'ERP_Inventory_Export'!$A$2:$A$181,0)),0)</x:f>
        <x:v>15291</x:v>
      </x:c>
      <x:c r="E18" s="88" t="n">
        <x:f>IFERROR(INDEX('ERP_Inventory_Export'!$K$2:$K$181,MATCH(A18,'ERP_Inventory_Export'!$A$2:$A$181,0)),0)</x:f>
        <x:v>0</x:v>
      </x:c>
      <x:c r="F18" s="89" t="n">
        <x:f>SUMIFS('Usage_History'!$C$2:$C$4681,'Usage_History'!$B$2:$B$4681,A18)/26</x:f>
        <x:v>930.673076923077</x:v>
      </x:c>
      <x:c r="G18" s="89" t="n">
        <x:f>IFERROR(INDEX('ERP_Inventory_Export'!$H$2:$H$181,MATCH(A18,'ERP_Inventory_Export'!$A$2:$A$181,0)),0)</x:f>
        <x:v>2663</x:v>
      </x:c>
      <x:c r="H18" s="89" t="n">
        <x:f>IFERROR(INDEX('ERP_Inventory_Export'!$I$2:$I$181,MATCH(A18,'ERP_Inventory_Export'!$A$2:$A$181,0)),0)</x:f>
        <x:v>6657</x:v>
      </x:c>
      <x:c r="I18" s="89" t="n">
        <x:f>IF(F18=0,999,(D18+E18)/F18)</x:f>
        <x:v>16.43004442607707</x:v>
      </x:c>
      <x:c r="J18" s="89" t="n">
        <x:f>D18+E18-(F18*(IFERROR(INDEX('ERP_Inventory_Export'!$G$2:$G$181,MATCH(A18,'ERP_Inventory_Export'!$A$2:$A$181,0)),0)/7))</x:f>
        <x:v>9175.148351648351</x:v>
      </x:c>
      <x:c r="K18" s="88" t="str">
        <x:f>IF(J18&lt;G18,"CRITICAL",IF(I18&lt;4,"ORDER SOON",IF(I18&gt;14,"EXCESS","HEALTHY")))</x:f>
        <x:v>EXCESS</x:v>
      </x:c>
      <x:c r="L18" s="90" t="n">
        <x:f>IF(OR(K18="CRITICAL",K18="ORDER SOON"),CEILING(MAX(0,H18-J18),IFERROR(INDEX('Item_Parameters'!$B$2:$B$181,MATCH(A18,'Item_Parameters'!$A$2:$A$181,0)),1)),0)</x:f>
        <x:v>0</x:v>
      </x:c>
      <x:c r="M18" s="88" t="str">
        <x:f>IFERROR(INDEX('ERP_Inventory_Export'!$E$2:$E$181,MATCH(A18,'ERP_Inventory_Export'!$A$2:$A$181,0)),"")</x:f>
        <x:v>Sample Supplier A</x:v>
      </x:c>
      <x:c r="N18" s="91" t="n">
        <x:f>L18*IFERROR(INDEX('ERP_Inventory_Export'!$F$2:$F$181,MATCH(A18,'ERP_Inventory_Export'!$A$2:$A$181,0)),0)</x:f>
        <x:v>0</x:v>
      </x:c>
      <x:c r="O18" s="88" t="str">
        <x:f>IFERROR(INDEX('Item_Parameters'!$C$2:$C$181,MATCH(A18,'Item_Parameters'!$A$2:$A$181,0)),"")</x:f>
        <x:v>Taylor</x:v>
      </x:c>
    </x:row>
    <x:row r="19" ht="15" customHeight="1">
      <x:c r="A19" s="88" t="str">
        <x:v>RM-0018</x:v>
      </x:c>
      <x:c r="B19" s="88" t="str">
        <x:f>IFERROR(INDEX('ERP_Inventory_Export'!$B$2:$B$181,MATCH(A19,'ERP_Inventory_Export'!$A$2:$A$181,0)),"")</x:f>
        <x:v>Packaging Material 018</x:v>
      </x:c>
      <x:c r="C19" s="88" t="str">
        <x:f>IFERROR(INDEX('ERP_Inventory_Export'!$C$2:$C$181,MATCH(A19,'ERP_Inventory_Export'!$A$2:$A$181,0)),"")</x:f>
        <x:v>Packaging</x:v>
      </x:c>
      <x:c r="D19" s="88" t="n">
        <x:f>IFERROR(INDEX('ERP_Inventory_Export'!$J$2:$J$181,MATCH(A19,'ERP_Inventory_Export'!$A$2:$A$181,0)),0)</x:f>
        <x:v>18939</x:v>
      </x:c>
      <x:c r="E19" s="88" t="n">
        <x:f>IFERROR(INDEX('ERP_Inventory_Export'!$K$2:$K$181,MATCH(A19,'ERP_Inventory_Export'!$A$2:$A$181,0)),0)</x:f>
        <x:v>0</x:v>
      </x:c>
      <x:c r="F19" s="89" t="n">
        <x:f>SUMIFS('Usage_History'!$C$2:$C$4681,'Usage_History'!$B$2:$B$4681,A19)/26</x:f>
        <x:v>2015.35</x:v>
      </x:c>
      <x:c r="G19" s="89" t="n">
        <x:f>IFERROR(INDEX('ERP_Inventory_Export'!$H$2:$H$181,MATCH(A19,'ERP_Inventory_Export'!$A$2:$A$181,0)),0)</x:f>
        <x:v>4798</x:v>
      </x:c>
      <x:c r="H19" s="89" t="n">
        <x:f>IFERROR(INDEX('ERP_Inventory_Export'!$I$2:$I$181,MATCH(A19,'ERP_Inventory_Export'!$A$2:$A$181,0)),0)</x:f>
        <x:v>14395</x:v>
      </x:c>
      <x:c r="I19" s="89" t="n">
        <x:f>IF(F19=0,999,(D19+E19)/F19)</x:f>
        <x:v>9.397375145756321</x:v>
      </x:c>
      <x:c r="J19" s="89" t="n">
        <x:f>D19+E19-(F19*(IFERROR(INDEX('ERP_Inventory_Export'!$G$2:$G$181,MATCH(A19,'ERP_Inventory_Export'!$A$2:$A$181,0)),0)/7))</x:f>
        <x:v>12605.042857142857</x:v>
      </x:c>
      <x:c r="K19" s="88" t="str">
        <x:f>IF(J19&lt;G19,"CRITICAL",IF(I19&lt;4,"ORDER SOON",IF(I19&gt;14,"EXCESS","HEALTHY")))</x:f>
        <x:v>HEALTHY</x:v>
      </x:c>
      <x:c r="L19" s="90" t="n">
        <x:f>IF(OR(K19="CRITICAL",K19="ORDER SOON"),CEILING(MAX(0,H19-J19),IFERROR(INDEX('Item_Parameters'!$B$2:$B$181,MATCH(A19,'Item_Parameters'!$A$2:$A$181,0)),1)),0)</x:f>
        <x:v>0</x:v>
      </x:c>
      <x:c r="M19" s="88" t="str">
        <x:f>IFERROR(INDEX('ERP_Inventory_Export'!$E$2:$E$181,MATCH(A19,'ERP_Inventory_Export'!$A$2:$A$181,0)),"")</x:f>
        <x:v>Sample Supplier B</x:v>
      </x:c>
      <x:c r="N19" s="91" t="n">
        <x:f>L19*IFERROR(INDEX('ERP_Inventory_Export'!$F$2:$F$181,MATCH(A19,'ERP_Inventory_Export'!$A$2:$A$181,0)),0)</x:f>
        <x:v>0</x:v>
      </x:c>
      <x:c r="O19" s="88" t="str">
        <x:f>IFERROR(INDEX('Item_Parameters'!$C$2:$C$181,MATCH(A19,'Item_Parameters'!$A$2:$A$181,0)),"")</x:f>
        <x:v>Alex</x:v>
      </x:c>
    </x:row>
    <x:row r="20" ht="15" customHeight="1">
      <x:c r="A20" s="88" t="str">
        <x:v>RM-0019</x:v>
      </x:c>
      <x:c r="B20" s="88" t="str">
        <x:f>IFERROR(INDEX('ERP_Inventory_Export'!$B$2:$B$181,MATCH(A20,'ERP_Inventory_Export'!$A$2:$A$181,0)),"")</x:f>
        <x:v>Resin Material 019</x:v>
      </x:c>
      <x:c r="C20" s="88" t="str">
        <x:f>IFERROR(INDEX('ERP_Inventory_Export'!$C$2:$C$181,MATCH(A20,'ERP_Inventory_Export'!$A$2:$A$181,0)),"")</x:f>
        <x:v>Resin</x:v>
      </x:c>
      <x:c r="D20" s="88" t="n">
        <x:f>IFERROR(INDEX('ERP_Inventory_Export'!$J$2:$J$181,MATCH(A20,'ERP_Inventory_Export'!$A$2:$A$181,0)),0)</x:f>
        <x:v>6886</x:v>
      </x:c>
      <x:c r="E20" s="88" t="n">
        <x:f>IFERROR(INDEX('ERP_Inventory_Export'!$K$2:$K$181,MATCH(A20,'ERP_Inventory_Export'!$A$2:$A$181,0)),0)</x:f>
        <x:v>0</x:v>
      </x:c>
      <x:c r="F20" s="89" t="n">
        <x:f>SUMIFS('Usage_History'!$C$2:$C$4681,'Usage_History'!$B$2:$B$4681,A20)/26</x:f>
        <x:v>544.3576923076923</x:v>
      </x:c>
      <x:c r="G20" s="89" t="n">
        <x:f>IFERROR(INDEX('ERP_Inventory_Export'!$H$2:$H$181,MATCH(A20,'ERP_Inventory_Export'!$A$2:$A$181,0)),0)</x:f>
        <x:v>1307</x:v>
      </x:c>
      <x:c r="H20" s="89" t="n">
        <x:f>IFERROR(INDEX('ERP_Inventory_Export'!$I$2:$I$181,MATCH(A20,'ERP_Inventory_Export'!$A$2:$A$181,0)),0)</x:f>
        <x:v>3920</x:v>
      </x:c>
      <x:c r="I20" s="89" t="n">
        <x:f>IF(F20=0,999,(D20+E20)/F20)</x:f>
        <x:v>12.649770724848622</x:v>
      </x:c>
      <x:c r="J20" s="89" t="n">
        <x:f>D20+E20-(F20*(IFERROR(INDEX('ERP_Inventory_Export'!$G$2:$G$181,MATCH(A20,'ERP_Inventory_Export'!$A$2:$A$181,0)),0)/7))</x:f>
        <x:v>4164.211538461538</x:v>
      </x:c>
      <x:c r="K20" s="88" t="str">
        <x:f>IF(J20&lt;G20,"CRITICAL",IF(I20&lt;4,"ORDER SOON",IF(I20&gt;14,"EXCESS","HEALTHY")))</x:f>
        <x:v>HEALTHY</x:v>
      </x:c>
      <x:c r="L20" s="90" t="n">
        <x:f>IF(OR(K20="CRITICAL",K20="ORDER SOON"),CEILING(MAX(0,H20-J20),IFERROR(INDEX('Item_Parameters'!$B$2:$B$181,MATCH(A20,'Item_Parameters'!$A$2:$A$181,0)),1)),0)</x:f>
        <x:v>0</x:v>
      </x:c>
      <x:c r="M20" s="88" t="str">
        <x:f>IFERROR(INDEX('ERP_Inventory_Export'!$E$2:$E$181,MATCH(A20,'ERP_Inventory_Export'!$A$2:$A$181,0)),"")</x:f>
        <x:v>Sample Supplier A</x:v>
      </x:c>
      <x:c r="N20" s="91" t="n">
        <x:f>L20*IFERROR(INDEX('ERP_Inventory_Export'!$F$2:$F$181,MATCH(A20,'ERP_Inventory_Export'!$A$2:$A$181,0)),0)</x:f>
        <x:v>0</x:v>
      </x:c>
      <x:c r="O20" s="88" t="str">
        <x:f>IFERROR(INDEX('Item_Parameters'!$C$2:$C$181,MATCH(A20,'Item_Parameters'!$A$2:$A$181,0)),"")</x:f>
        <x:v>Jordan</x:v>
      </x:c>
    </x:row>
    <x:row r="21" ht="15" customHeight="1">
      <x:c r="A21" s="88" t="str">
        <x:v>RM-0020</x:v>
      </x:c>
      <x:c r="B21" s="88" t="str">
        <x:f>IFERROR(INDEX('ERP_Inventory_Export'!$B$2:$B$181,MATCH(A21,'ERP_Inventory_Export'!$A$2:$A$181,0)),"")</x:f>
        <x:v>Pigment Material 020</x:v>
      </x:c>
      <x:c r="C21" s="88" t="str">
        <x:f>IFERROR(INDEX('ERP_Inventory_Export'!$C$2:$C$181,MATCH(A21,'ERP_Inventory_Export'!$A$2:$A$181,0)),"")</x:f>
        <x:v>Pigment</x:v>
      </x:c>
      <x:c r="D21" s="88" t="n">
        <x:f>IFERROR(INDEX('ERP_Inventory_Export'!$J$2:$J$181,MATCH(A21,'ERP_Inventory_Export'!$A$2:$A$181,0)),0)</x:f>
        <x:v>258</x:v>
      </x:c>
      <x:c r="E21" s="88" t="n">
        <x:f>IFERROR(INDEX('ERP_Inventory_Export'!$K$2:$K$181,MATCH(A21,'ERP_Inventory_Export'!$A$2:$A$181,0)),0)</x:f>
        <x:v>0</x:v>
      </x:c>
      <x:c r="F21" s="89" t="n">
        <x:f>SUMIFS('Usage_History'!$C$2:$C$4681,'Usage_History'!$B$2:$B$4681,A21)/26</x:f>
        <x:v>213.4653846153846</x:v>
      </x:c>
      <x:c r="G21" s="89" t="n">
        <x:f>IFERROR(INDEX('ERP_Inventory_Export'!$H$2:$H$181,MATCH(A21,'ERP_Inventory_Export'!$A$2:$A$181,0)),0)</x:f>
        <x:v>735</x:v>
      </x:c>
      <x:c r="H21" s="89" t="n">
        <x:f>IFERROR(INDEX('ERP_Inventory_Export'!$I$2:$I$181,MATCH(A21,'ERP_Inventory_Export'!$A$2:$A$181,0)),0)</x:f>
        <x:v>1470</x:v>
      </x:c>
      <x:c r="I21" s="89" t="n">
        <x:f>IF(F21=0,999,(D21+E21)/F21)</x:f>
        <x:v>1.2086268715878994</x:v>
      </x:c>
      <x:c r="J21" s="89" t="n">
        <x:f>D21+E21-(F21*(IFERROR(INDEX('ERP_Inventory_Export'!$G$2:$G$181,MATCH(A21,'ERP_Inventory_Export'!$A$2:$A$181,0)),0)/7))</x:f>
        <x:v>-1083.7824175824176</x:v>
      </x:c>
      <x:c r="K21" s="88" t="str">
        <x:f>IF(J21&lt;G21,"CRITICAL",IF(I21&lt;4,"ORDER SOON",IF(I21&gt;14,"EXCESS","HEALTHY")))</x:f>
        <x:v>CRITICAL</x:v>
      </x:c>
      <x:c r="L21" s="90" t="n">
        <x:f>IF(OR(K21="CRITICAL",K21="ORDER SOON"),CEILING(MAX(0,H21-J21),IFERROR(INDEX('Item_Parameters'!$B$2:$B$181,MATCH(A21,'Item_Parameters'!$A$2:$A$181,0)),1)),0)</x:f>
        <x:v>3000</x:v>
      </x:c>
      <x:c r="M21" s="88" t="str">
        <x:f>IFERROR(INDEX('ERP_Inventory_Export'!$E$2:$E$181,MATCH(A21,'ERP_Inventory_Export'!$A$2:$A$181,0)),"")</x:f>
        <x:v>Sample Supplier B</x:v>
      </x:c>
      <x:c r="N21" s="91" t="n">
        <x:f>L21*IFERROR(INDEX('ERP_Inventory_Export'!$F$2:$F$181,MATCH(A21,'ERP_Inventory_Export'!$A$2:$A$181,0)),0)</x:f>
        <x:v>23610</x:v>
      </x:c>
      <x:c r="O21" s="88" t="str">
        <x:f>IFERROR(INDEX('Item_Parameters'!$C$2:$C$181,MATCH(A21,'Item_Parameters'!$A$2:$A$181,0)),"")</x:f>
        <x:v>Taylor</x:v>
      </x:c>
    </x:row>
    <x:row r="22" ht="15" customHeight="1">
      <x:c r="A22" s="88" t="str">
        <x:v>RM-0021</x:v>
      </x:c>
      <x:c r="B22" s="88" t="str">
        <x:f>IFERROR(INDEX('ERP_Inventory_Export'!$B$2:$B$181,MATCH(A22,'ERP_Inventory_Export'!$A$2:$A$181,0)),"")</x:f>
        <x:v>Filler Material 021</x:v>
      </x:c>
      <x:c r="C22" s="88" t="str">
        <x:f>IFERROR(INDEX('ERP_Inventory_Export'!$C$2:$C$181,MATCH(A22,'ERP_Inventory_Export'!$A$2:$A$181,0)),"")</x:f>
        <x:v>Filler</x:v>
      </x:c>
      <x:c r="D22" s="88" t="n">
        <x:f>IFERROR(INDEX('ERP_Inventory_Export'!$J$2:$J$181,MATCH(A22,'ERP_Inventory_Export'!$A$2:$A$181,0)),0)</x:f>
        <x:v>1390</x:v>
      </x:c>
      <x:c r="E22" s="88" t="n">
        <x:f>IFERROR(INDEX('ERP_Inventory_Export'!$K$2:$K$181,MATCH(A22,'ERP_Inventory_Export'!$A$2:$A$181,0)),0)</x:f>
        <x:v>5247</x:v>
      </x:c>
      <x:c r="F22" s="89" t="n">
        <x:f>SUMIFS('Usage_History'!$C$2:$C$4681,'Usage_History'!$B$2:$B$4681,A22)/26</x:f>
        <x:v>1562.857692307692</x:v>
      </x:c>
      <x:c r="G22" s="89" t="n">
        <x:f>IFERROR(INDEX('ERP_Inventory_Export'!$H$2:$H$181,MATCH(A22,'ERP_Inventory_Export'!$A$2:$A$181,0)),0)</x:f>
        <x:v>5661</x:v>
      </x:c>
      <x:c r="H22" s="89" t="n">
        <x:f>IFERROR(INDEX('ERP_Inventory_Export'!$I$2:$I$181,MATCH(A22,'ERP_Inventory_Export'!$A$2:$A$181,0)),0)</x:f>
        <x:v>11322</x:v>
      </x:c>
      <x:c r="I22" s="89" t="n">
        <x:f>IF(F22=0,999,(D22+E22)/F22)</x:f>
        <x:v>4.246707830576631</x:v>
      </x:c>
      <x:c r="J22" s="89" t="n">
        <x:f>D22+E22-(F22*(IFERROR(INDEX('ERP_Inventory_Export'!$G$2:$G$181,MATCH(A22,'ERP_Inventory_Export'!$A$2:$A$181,0)),0)/7))</x:f>
        <x:v>2394.957692307693</x:v>
      </x:c>
      <x:c r="K22" s="88" t="str">
        <x:f>IF(J22&lt;G22,"CRITICAL",IF(I22&lt;4,"ORDER SOON",IF(I22&gt;14,"EXCESS","HEALTHY")))</x:f>
        <x:v>CRITICAL</x:v>
      </x:c>
      <x:c r="L22" s="90" t="n">
        <x:f>IF(OR(K22="CRITICAL",K22="ORDER SOON"),CEILING(MAX(0,H22-J22),IFERROR(INDEX('Item_Parameters'!$B$2:$B$181,MATCH(A22,'Item_Parameters'!$A$2:$A$181,0)),1)),0)</x:f>
        <x:v>10000</x:v>
      </x:c>
      <x:c r="M22" s="88" t="str">
        <x:f>IFERROR(INDEX('ERP_Inventory_Export'!$E$2:$E$181,MATCH(A22,'ERP_Inventory_Export'!$A$2:$A$181,0)),"")</x:f>
        <x:v>Sample Supplier A</x:v>
      </x:c>
      <x:c r="N22" s="91" t="n">
        <x:f>L22*IFERROR(INDEX('ERP_Inventory_Export'!$F$2:$F$181,MATCH(A22,'ERP_Inventory_Export'!$A$2:$A$181,0)),0)</x:f>
        <x:v>3300</x:v>
      </x:c>
      <x:c r="O22" s="88" t="str">
        <x:f>IFERROR(INDEX('Item_Parameters'!$C$2:$C$181,MATCH(A22,'Item_Parameters'!$A$2:$A$181,0)),"")</x:f>
        <x:v>Alex</x:v>
      </x:c>
    </x:row>
    <x:row r="23" ht="15" customHeight="1">
      <x:c r="A23" s="88" t="str">
        <x:v>RM-0022</x:v>
      </x:c>
      <x:c r="B23" s="88" t="str">
        <x:f>IFERROR(INDEX('ERP_Inventory_Export'!$B$2:$B$181,MATCH(A23,'ERP_Inventory_Export'!$A$2:$A$181,0)),"")</x:f>
        <x:v>Solvent Material 022</x:v>
      </x:c>
      <x:c r="C23" s="88" t="str">
        <x:f>IFERROR(INDEX('ERP_Inventory_Export'!$C$2:$C$181,MATCH(A23,'ERP_Inventory_Export'!$A$2:$A$181,0)),"")</x:f>
        <x:v>Solvent</x:v>
      </x:c>
      <x:c r="D23" s="88" t="n">
        <x:f>IFERROR(INDEX('ERP_Inventory_Export'!$J$2:$J$181,MATCH(A23,'ERP_Inventory_Export'!$A$2:$A$181,0)),0)</x:f>
        <x:v>1395</x:v>
      </x:c>
      <x:c r="E23" s="88" t="n">
        <x:f>IFERROR(INDEX('ERP_Inventory_Export'!$K$2:$K$181,MATCH(A23,'ERP_Inventory_Export'!$A$2:$A$181,0)),0)</x:f>
        <x:v>0</x:v>
      </x:c>
      <x:c r="F23" s="89" t="n">
        <x:f>SUMIFS('Usage_History'!$C$2:$C$4681,'Usage_History'!$B$2:$B$4681,A23)/26</x:f>
        <x:v>832.8807692307693</x:v>
      </x:c>
      <x:c r="G23" s="89" t="n">
        <x:f>IFERROR(INDEX('ERP_Inventory_Export'!$H$2:$H$181,MATCH(A23,'ERP_Inventory_Export'!$A$2:$A$181,0)),0)</x:f>
        <x:v>2784</x:v>
      </x:c>
      <x:c r="H23" s="89" t="n">
        <x:f>IFERROR(INDEX('ERP_Inventory_Export'!$I$2:$I$181,MATCH(A23,'ERP_Inventory_Export'!$A$2:$A$181,0)),0)</x:f>
        <x:v>5568</x:v>
      </x:c>
      <x:c r="I23" s="89" t="n">
        <x:f>IF(F23=0,999,(D23+E23)/F23)</x:f>
        <x:v>1.674909604754582</x:v>
      </x:c>
      <x:c r="J23" s="89" t="n">
        <x:f>D23+E23-(F23*(IFERROR(INDEX('ERP_Inventory_Export'!$G$2:$G$181,MATCH(A23,'ERP_Inventory_Export'!$A$2:$A$181,0)),0)/7))</x:f>
        <x:v>-1341.6082417582415</x:v>
      </x:c>
      <x:c r="K23" s="88" t="str">
        <x:f>IF(J23&lt;G23,"CRITICAL",IF(I23&lt;4,"ORDER SOON",IF(I23&gt;14,"EXCESS","HEALTHY")))</x:f>
        <x:v>CRITICAL</x:v>
      </x:c>
      <x:c r="L23" s="90" t="n">
        <x:f>IF(OR(K23="CRITICAL",K23="ORDER SOON"),CEILING(MAX(0,H23-J23),IFERROR(INDEX('Item_Parameters'!$B$2:$B$181,MATCH(A23,'Item_Parameters'!$A$2:$A$181,0)),1)),0)</x:f>
        <x:v>7000</x:v>
      </x:c>
      <x:c r="M23" s="88" t="str">
        <x:f>IFERROR(INDEX('ERP_Inventory_Export'!$E$2:$E$181,MATCH(A23,'ERP_Inventory_Export'!$A$2:$A$181,0)),"")</x:f>
        <x:v>Sample Supplier B</x:v>
      </x:c>
      <x:c r="N23" s="91" t="n">
        <x:f>L23*IFERROR(INDEX('ERP_Inventory_Export'!$F$2:$F$181,MATCH(A23,'ERP_Inventory_Export'!$A$2:$A$181,0)),0)</x:f>
        <x:v>15610</x:v>
      </x:c>
      <x:c r="O23" s="88" t="str">
        <x:f>IFERROR(INDEX('Item_Parameters'!$C$2:$C$181,MATCH(A23,'Item_Parameters'!$A$2:$A$181,0)),"")</x:f>
        <x:v>Jordan</x:v>
      </x:c>
    </x:row>
    <x:row r="24" ht="15" customHeight="1">
      <x:c r="A24" s="88" t="str">
        <x:v>RM-0023</x:v>
      </x:c>
      <x:c r="B24" s="88" t="str">
        <x:f>IFERROR(INDEX('ERP_Inventory_Export'!$B$2:$B$181,MATCH(A24,'ERP_Inventory_Export'!$A$2:$A$181,0)),"")</x:f>
        <x:v>Additive Material 023</x:v>
      </x:c>
      <x:c r="C24" s="88" t="str">
        <x:f>IFERROR(INDEX('ERP_Inventory_Export'!$C$2:$C$181,MATCH(A24,'ERP_Inventory_Export'!$A$2:$A$181,0)),"")</x:f>
        <x:v>Additive</x:v>
      </x:c>
      <x:c r="D24" s="88" t="n">
        <x:f>IFERROR(INDEX('ERP_Inventory_Export'!$J$2:$J$181,MATCH(A24,'ERP_Inventory_Export'!$A$2:$A$181,0)),0)</x:f>
        <x:v>1264</x:v>
      </x:c>
      <x:c r="E24" s="88" t="n">
        <x:f>IFERROR(INDEX('ERP_Inventory_Export'!$K$2:$K$181,MATCH(A24,'ERP_Inventory_Export'!$A$2:$A$181,0)),0)</x:f>
        <x:v>1402</x:v>
      </x:c>
      <x:c r="F24" s="89" t="n">
        <x:f>SUMIFS('Usage_History'!$C$2:$C$4681,'Usage_History'!$B$2:$B$4681,A24)/26</x:f>
        <x:v>471.70384615384614</x:v>
      </x:c>
      <x:c r="G24" s="89" t="n">
        <x:f>IFERROR(INDEX('ERP_Inventory_Export'!$H$2:$H$181,MATCH(A24,'ERP_Inventory_Export'!$A$2:$A$181,0)),0)</x:f>
        <x:v>1141</x:v>
      </x:c>
      <x:c r="H24" s="89" t="n">
        <x:f>IFERROR(INDEX('ERP_Inventory_Export'!$I$2:$I$181,MATCH(A24,'ERP_Inventory_Export'!$A$2:$A$181,0)),0)</x:f>
        <x:v>3422</x:v>
      </x:c>
      <x:c r="I24" s="89" t="n">
        <x:f>IF(F24=0,999,(D24+E24)/F24)</x:f>
        <x:v>5.651851308268715</x:v>
      </x:c>
      <x:c r="J24" s="89" t="n">
        <x:f>D24+E24-(F24*(IFERROR(INDEX('ERP_Inventory_Export'!$G$2:$G$181,MATCH(A24,'ERP_Inventory_Export'!$A$2:$A$181,0)),0)/7))</x:f>
        <x:v>-231.6093406593409</x:v>
      </x:c>
      <x:c r="K24" s="88" t="str">
        <x:f>IF(J24&lt;G24,"CRITICAL",IF(I24&lt;4,"ORDER SOON",IF(I24&gt;14,"EXCESS","HEALTHY")))</x:f>
        <x:v>CRITICAL</x:v>
      </x:c>
      <x:c r="L24" s="90" t="n">
        <x:f>IF(OR(K24="CRITICAL",K24="ORDER SOON"),CEILING(MAX(0,H24-J24),IFERROR(INDEX('Item_Parameters'!$B$2:$B$181,MATCH(A24,'Item_Parameters'!$A$2:$A$181,0)),1)),0)</x:f>
        <x:v>4000</x:v>
      </x:c>
      <x:c r="M24" s="88" t="str">
        <x:f>IFERROR(INDEX('ERP_Inventory_Export'!$E$2:$E$181,MATCH(A24,'ERP_Inventory_Export'!$A$2:$A$181,0)),"")</x:f>
        <x:v>Sample Supplier A</x:v>
      </x:c>
      <x:c r="N24" s="91" t="n">
        <x:f>L24*IFERROR(INDEX('ERP_Inventory_Export'!$F$2:$F$181,MATCH(A24,'ERP_Inventory_Export'!$A$2:$A$181,0)),0)</x:f>
        <x:v>35080</x:v>
      </x:c>
      <x:c r="O24" s="88" t="str">
        <x:f>IFERROR(INDEX('Item_Parameters'!$C$2:$C$181,MATCH(A24,'Item_Parameters'!$A$2:$A$181,0)),"")</x:f>
        <x:v>Taylor</x:v>
      </x:c>
    </x:row>
    <x:row r="25" ht="15" customHeight="1">
      <x:c r="A25" s="88" t="str">
        <x:v>RM-0024</x:v>
      </x:c>
      <x:c r="B25" s="88" t="str">
        <x:f>IFERROR(INDEX('ERP_Inventory_Export'!$B$2:$B$181,MATCH(A25,'ERP_Inventory_Export'!$A$2:$A$181,0)),"")</x:f>
        <x:v>Packaging Material 024</x:v>
      </x:c>
      <x:c r="C25" s="88" t="str">
        <x:f>IFERROR(INDEX('ERP_Inventory_Export'!$C$2:$C$181,MATCH(A25,'ERP_Inventory_Export'!$A$2:$A$181,0)),"")</x:f>
        <x:v>Packaging</x:v>
      </x:c>
      <x:c r="D25" s="88" t="n">
        <x:f>IFERROR(INDEX('ERP_Inventory_Export'!$J$2:$J$181,MATCH(A25,'ERP_Inventory_Export'!$A$2:$A$181,0)),0)</x:f>
        <x:v>34689</x:v>
      </x:c>
      <x:c r="E25" s="88" t="n">
        <x:f>IFERROR(INDEX('ERP_Inventory_Export'!$K$2:$K$181,MATCH(A25,'ERP_Inventory_Export'!$A$2:$A$181,0)),0)</x:f>
        <x:v>0</x:v>
      </x:c>
      <x:c r="F25" s="89" t="n">
        <x:f>SUMIFS('Usage_History'!$C$2:$C$4681,'Usage_History'!$B$2:$B$4681,A25)/26</x:f>
        <x:v>1895.2115384615386</x:v>
      </x:c>
      <x:c r="G25" s="89" t="n">
        <x:f>IFERROR(INDEX('ERP_Inventory_Export'!$H$2:$H$181,MATCH(A25,'ERP_Inventory_Export'!$A$2:$A$181,0)),0)</x:f>
        <x:v>6779</x:v>
      </x:c>
      <x:c r="H25" s="89" t="n">
        <x:f>IFERROR(INDEX('ERP_Inventory_Export'!$I$2:$I$181,MATCH(A25,'ERP_Inventory_Export'!$A$2:$A$181,0)),0)</x:f>
        <x:v>13558</x:v>
      </x:c>
      <x:c r="I25" s="89" t="n">
        <x:f>IF(F25=0,999,(D25+E25)/F25)</x:f>
        <x:v>18.303497681403535</x:v>
      </x:c>
      <x:c r="J25" s="89" t="n">
        <x:f>D25+E25-(F25*(IFERROR(INDEX('ERP_Inventory_Export'!$G$2:$G$181,MATCH(A25,'ERP_Inventory_Export'!$A$2:$A$181,0)),0)/7))</x:f>
        <x:v>30357.08791208791</x:v>
      </x:c>
      <x:c r="K25" s="88" t="str">
        <x:f>IF(J25&lt;G25,"CRITICAL",IF(I25&lt;4,"ORDER SOON",IF(I25&gt;14,"EXCESS","HEALTHY")))</x:f>
        <x:v>EXCESS</x:v>
      </x:c>
      <x:c r="L25" s="90" t="n">
        <x:f>IF(OR(K25="CRITICAL",K25="ORDER SOON"),CEILING(MAX(0,H25-J25),IFERROR(INDEX('Item_Parameters'!$B$2:$B$181,MATCH(A25,'Item_Parameters'!$A$2:$A$181,0)),1)),0)</x:f>
        <x:v>0</x:v>
      </x:c>
      <x:c r="M25" s="88" t="str">
        <x:f>IFERROR(INDEX('ERP_Inventory_Export'!$E$2:$E$181,MATCH(A25,'ERP_Inventory_Export'!$A$2:$A$181,0)),"")</x:f>
        <x:v>Sample Supplier B</x:v>
      </x:c>
      <x:c r="N25" s="91" t="n">
        <x:f>L25*IFERROR(INDEX('ERP_Inventory_Export'!$F$2:$F$181,MATCH(A25,'ERP_Inventory_Export'!$A$2:$A$181,0)),0)</x:f>
        <x:v>0</x:v>
      </x:c>
      <x:c r="O25" s="88" t="str">
        <x:f>IFERROR(INDEX('Item_Parameters'!$C$2:$C$181,MATCH(A25,'Item_Parameters'!$A$2:$A$181,0)),"")</x:f>
        <x:v>Alex</x:v>
      </x:c>
    </x:row>
    <x:row r="26" ht="15" customHeight="1">
      <x:c r="A26" s="88" t="str">
        <x:v>RM-0025</x:v>
      </x:c>
      <x:c r="B26" s="88" t="str">
        <x:f>IFERROR(INDEX('ERP_Inventory_Export'!$B$2:$B$181,MATCH(A26,'ERP_Inventory_Export'!$A$2:$A$181,0)),"")</x:f>
        <x:v>Resin Material 025</x:v>
      </x:c>
      <x:c r="C26" s="88" t="str">
        <x:f>IFERROR(INDEX('ERP_Inventory_Export'!$C$2:$C$181,MATCH(A26,'ERP_Inventory_Export'!$A$2:$A$181,0)),"")</x:f>
        <x:v>Resin</x:v>
      </x:c>
      <x:c r="D26" s="88" t="n">
        <x:f>IFERROR(INDEX('ERP_Inventory_Export'!$J$2:$J$181,MATCH(A26,'ERP_Inventory_Export'!$A$2:$A$181,0)),0)</x:f>
        <x:v>9645</x:v>
      </x:c>
      <x:c r="E26" s="88" t="n">
        <x:f>IFERROR(INDEX('ERP_Inventory_Export'!$K$2:$K$181,MATCH(A26,'ERP_Inventory_Export'!$A$2:$A$181,0)),0)</x:f>
        <x:v>0</x:v>
      </x:c>
      <x:c r="F26" s="89" t="n">
        <x:f>SUMIFS('Usage_History'!$C$2:$C$4681,'Usage_History'!$B$2:$B$4681,A26)/26</x:f>
        <x:v>1103.0192307692307</x:v>
      </x:c>
      <x:c r="G26" s="89" t="n">
        <x:f>IFERROR(INDEX('ERP_Inventory_Export'!$H$2:$H$181,MATCH(A26,'ERP_Inventory_Export'!$A$2:$A$181,0)),0)</x:f>
        <x:v>3111</x:v>
      </x:c>
      <x:c r="H26" s="89" t="n">
        <x:f>IFERROR(INDEX('ERP_Inventory_Export'!$I$2:$I$181,MATCH(A26,'ERP_Inventory_Export'!$A$2:$A$181,0)),0)</x:f>
        <x:v>8297</x:v>
      </x:c>
      <x:c r="I26" s="89" t="n">
        <x:f>IF(F26=0,999,(D26+E26)/F26)</x:f>
        <x:v>8.744181181024112</x:v>
      </x:c>
      <x:c r="J26" s="89" t="n">
        <x:f>D26+E26-(F26*(IFERROR(INDEX('ERP_Inventory_Export'!$G$2:$G$181,MATCH(A26,'ERP_Inventory_Export'!$A$2:$A$181,0)),0)/7))</x:f>
        <x:v>2239.013736263736</x:v>
      </x:c>
      <x:c r="K26" s="88" t="str">
        <x:f>IF(J26&lt;G26,"CRITICAL",IF(I26&lt;4,"ORDER SOON",IF(I26&gt;14,"EXCESS","HEALTHY")))</x:f>
        <x:v>CRITICAL</x:v>
      </x:c>
      <x:c r="L26" s="90" t="n">
        <x:f>IF(OR(K26="CRITICAL",K26="ORDER SOON"),CEILING(MAX(0,H26-J26),IFERROR(INDEX('Item_Parameters'!$B$2:$B$181,MATCH(A26,'Item_Parameters'!$A$2:$A$181,0)),1)),0)</x:f>
        <x:v>7000</x:v>
      </x:c>
      <x:c r="M26" s="88" t="str">
        <x:f>IFERROR(INDEX('ERP_Inventory_Export'!$E$2:$E$181,MATCH(A26,'ERP_Inventory_Export'!$A$2:$A$181,0)),"")</x:f>
        <x:v>Sample Supplier A</x:v>
      </x:c>
      <x:c r="N26" s="91" t="n">
        <x:f>L26*IFERROR(INDEX('ERP_Inventory_Export'!$F$2:$F$181,MATCH(A26,'ERP_Inventory_Export'!$A$2:$A$181,0)),0)</x:f>
        <x:v>21560</x:v>
      </x:c>
      <x:c r="O26" s="88" t="str">
        <x:f>IFERROR(INDEX('Item_Parameters'!$C$2:$C$181,MATCH(A26,'Item_Parameters'!$A$2:$A$181,0)),"")</x:f>
        <x:v>Jordan</x:v>
      </x:c>
    </x:row>
    <x:row r="27" ht="15" customHeight="1">
      <x:c r="A27" s="88" t="str">
        <x:v>RM-0026</x:v>
      </x:c>
      <x:c r="B27" s="88" t="str">
        <x:f>IFERROR(INDEX('ERP_Inventory_Export'!$B$2:$B$181,MATCH(A27,'ERP_Inventory_Export'!$A$2:$A$181,0)),"")</x:f>
        <x:v>Pigment Material 026</x:v>
      </x:c>
      <x:c r="C27" s="88" t="str">
        <x:f>IFERROR(INDEX('ERP_Inventory_Export'!$C$2:$C$181,MATCH(A27,'ERP_Inventory_Export'!$A$2:$A$181,0)),"")</x:f>
        <x:v>Pigment</x:v>
      </x:c>
      <x:c r="D27" s="88" t="n">
        <x:f>IFERROR(INDEX('ERP_Inventory_Export'!$J$2:$J$181,MATCH(A27,'ERP_Inventory_Export'!$A$2:$A$181,0)),0)</x:f>
        <x:v>3625</x:v>
      </x:c>
      <x:c r="E27" s="88" t="n">
        <x:f>IFERROR(INDEX('ERP_Inventory_Export'!$K$2:$K$181,MATCH(A27,'ERP_Inventory_Export'!$A$2:$A$181,0)),0)</x:f>
        <x:v>1771</x:v>
      </x:c>
      <x:c r="F27" s="89" t="n">
        <x:f>SUMIFS('Usage_History'!$C$2:$C$4681,'Usage_History'!$B$2:$B$4681,A27)/26</x:f>
        <x:v>718.8961538461538</x:v>
      </x:c>
      <x:c r="G27" s="89" t="n">
        <x:f>IFERROR(INDEX('ERP_Inventory_Export'!$H$2:$H$181,MATCH(A27,'ERP_Inventory_Export'!$A$2:$A$181,0)),0)</x:f>
        <x:v>2206</x:v>
      </x:c>
      <x:c r="H27" s="89" t="n">
        <x:f>IFERROR(INDEX('ERP_Inventory_Export'!$I$2:$I$181,MATCH(A27,'ERP_Inventory_Export'!$A$2:$A$181,0)),0)</x:f>
        <x:v>4964</x:v>
      </x:c>
      <x:c r="I27" s="89" t="n">
        <x:f>IF(F27=0,999,(D27+E27)/F27)</x:f>
        <x:v>7.50595196695789</x:v>
      </x:c>
      <x:c r="J27" s="89" t="n">
        <x:f>D27+E27-(F27*(IFERROR(INDEX('ERP_Inventory_Export'!$G$2:$G$181,MATCH(A27,'ERP_Inventory_Export'!$A$2:$A$181,0)),0)/7))</x:f>
        <x:v>466.4263736263747</x:v>
      </x:c>
      <x:c r="K27" s="88" t="str">
        <x:f>IF(J27&lt;G27,"CRITICAL",IF(I27&lt;4,"ORDER SOON",IF(I27&gt;14,"EXCESS","HEALTHY")))</x:f>
        <x:v>CRITICAL</x:v>
      </x:c>
      <x:c r="L27" s="90" t="n">
        <x:f>IF(OR(K27="CRITICAL",K27="ORDER SOON"),CEILING(MAX(0,H27-J27),IFERROR(INDEX('Item_Parameters'!$B$2:$B$181,MATCH(A27,'Item_Parameters'!$A$2:$A$181,0)),1)),0)</x:f>
        <x:v>4500</x:v>
      </x:c>
      <x:c r="M27" s="88" t="str">
        <x:f>IFERROR(INDEX('ERP_Inventory_Export'!$E$2:$E$181,MATCH(A27,'ERP_Inventory_Export'!$A$2:$A$181,0)),"")</x:f>
        <x:v>Sample Supplier B</x:v>
      </x:c>
      <x:c r="N27" s="91" t="n">
        <x:f>L27*IFERROR(INDEX('ERP_Inventory_Export'!$F$2:$F$181,MATCH(A27,'ERP_Inventory_Export'!$A$2:$A$181,0)),0)</x:f>
        <x:v>20385</x:v>
      </x:c>
      <x:c r="O27" s="88" t="str">
        <x:f>IFERROR(INDEX('Item_Parameters'!$C$2:$C$181,MATCH(A27,'Item_Parameters'!$A$2:$A$181,0)),"")</x:f>
        <x:v>Taylor</x:v>
      </x:c>
    </x:row>
    <x:row r="28" ht="15" customHeight="1">
      <x:c r="A28" s="88" t="str">
        <x:v>RM-0027</x:v>
      </x:c>
      <x:c r="B28" s="88" t="str">
        <x:f>IFERROR(INDEX('ERP_Inventory_Export'!$B$2:$B$181,MATCH(A28,'ERP_Inventory_Export'!$A$2:$A$181,0)),"")</x:f>
        <x:v>Filler Material 027</x:v>
      </x:c>
      <x:c r="C28" s="88" t="str">
        <x:f>IFERROR(INDEX('ERP_Inventory_Export'!$C$2:$C$181,MATCH(A28,'ERP_Inventory_Export'!$A$2:$A$181,0)),"")</x:f>
        <x:v>Filler</x:v>
      </x:c>
      <x:c r="D28" s="88" t="n">
        <x:f>IFERROR(INDEX('ERP_Inventory_Export'!$J$2:$J$181,MATCH(A28,'ERP_Inventory_Export'!$A$2:$A$181,0)),0)</x:f>
        <x:v>1014</x:v>
      </x:c>
      <x:c r="E28" s="88" t="n">
        <x:f>IFERROR(INDEX('ERP_Inventory_Export'!$K$2:$K$181,MATCH(A28,'ERP_Inventory_Export'!$A$2:$A$181,0)),0)</x:f>
        <x:v>0</x:v>
      </x:c>
      <x:c r="F28" s="89" t="n">
        <x:f>SUMIFS('Usage_History'!$C$2:$C$4681,'Usage_History'!$B$2:$B$4681,A28)/26</x:f>
        <x:v>175.08846153846147</x:v>
      </x:c>
      <x:c r="G28" s="89" t="n">
        <x:f>IFERROR(INDEX('ERP_Inventory_Export'!$H$2:$H$181,MATCH(A28,'ERP_Inventory_Export'!$A$2:$A$181,0)),0)</x:f>
        <x:v>416</x:v>
      </x:c>
      <x:c r="H28" s="89" t="n">
        <x:f>IFERROR(INDEX('ERP_Inventory_Export'!$I$2:$I$181,MATCH(A28,'ERP_Inventory_Export'!$A$2:$A$181,0)),0)</x:f>
        <x:v>1247</x:v>
      </x:c>
      <x:c r="I28" s="89" t="n">
        <x:f>IF(F28=0,999,(D28+E28)/F28)</x:f>
        <x:v>5.7913582145289215</x:v>
      </x:c>
      <x:c r="J28" s="89" t="n">
        <x:f>D28+E28-(F28*(IFERROR(INDEX('ERP_Inventory_Export'!$G$2:$G$181,MATCH(A28,'ERP_Inventory_Export'!$A$2:$A$181,0)),0)/7))</x:f>
        <x:v>638.8104395604397</x:v>
      </x:c>
      <x:c r="K28" s="88" t="str">
        <x:f>IF(J28&lt;G28,"CRITICAL",IF(I28&lt;4,"ORDER SOON",IF(I28&gt;14,"EXCESS","HEALTHY")))</x:f>
        <x:v>HEALTHY</x:v>
      </x:c>
      <x:c r="L28" s="90" t="n">
        <x:f>IF(OR(K28="CRITICAL",K28="ORDER SOON"),CEILING(MAX(0,H28-J28),IFERROR(INDEX('Item_Parameters'!$B$2:$B$181,MATCH(A28,'Item_Parameters'!$A$2:$A$181,0)),1)),0)</x:f>
        <x:v>0</x:v>
      </x:c>
      <x:c r="M28" s="88" t="str">
        <x:f>IFERROR(INDEX('ERP_Inventory_Export'!$E$2:$E$181,MATCH(A28,'ERP_Inventory_Export'!$A$2:$A$181,0)),"")</x:f>
        <x:v>Sample Supplier A</x:v>
      </x:c>
      <x:c r="N28" s="91" t="n">
        <x:f>L28*IFERROR(INDEX('ERP_Inventory_Export'!$F$2:$F$181,MATCH(A28,'ERP_Inventory_Export'!$A$2:$A$181,0)),0)</x:f>
        <x:v>0</x:v>
      </x:c>
      <x:c r="O28" s="88" t="str">
        <x:f>IFERROR(INDEX('Item_Parameters'!$C$2:$C$181,MATCH(A28,'Item_Parameters'!$A$2:$A$181,0)),"")</x:f>
        <x:v>Alex</x:v>
      </x:c>
    </x:row>
    <x:row r="29" ht="15" customHeight="1">
      <x:c r="A29" s="88" t="str">
        <x:v>RM-0028</x:v>
      </x:c>
      <x:c r="B29" s="88" t="str">
        <x:f>IFERROR(INDEX('ERP_Inventory_Export'!$B$2:$B$181,MATCH(A29,'ERP_Inventory_Export'!$A$2:$A$181,0)),"")</x:f>
        <x:v>Solvent Material 028</x:v>
      </x:c>
      <x:c r="C29" s="88" t="str">
        <x:f>IFERROR(INDEX('ERP_Inventory_Export'!$C$2:$C$181,MATCH(A29,'ERP_Inventory_Export'!$A$2:$A$181,0)),"")</x:f>
        <x:v>Solvent</x:v>
      </x:c>
      <x:c r="D29" s="88" t="n">
        <x:f>IFERROR(INDEX('ERP_Inventory_Export'!$J$2:$J$181,MATCH(A29,'ERP_Inventory_Export'!$A$2:$A$181,0)),0)</x:f>
        <x:v>9997</x:v>
      </x:c>
      <x:c r="E29" s="88" t="n">
        <x:f>IFERROR(INDEX('ERP_Inventory_Export'!$K$2:$K$181,MATCH(A29,'ERP_Inventory_Export'!$A$2:$A$181,0)),0)</x:f>
        <x:v>0</x:v>
      </x:c>
      <x:c r="F29" s="89" t="n">
        <x:f>SUMIFS('Usage_History'!$C$2:$C$4681,'Usage_History'!$B$2:$B$4681,A29)/26</x:f>
        <x:v>891.6230769230771</x:v>
      </x:c>
      <x:c r="G29" s="89" t="n">
        <x:f>IFERROR(INDEX('ERP_Inventory_Export'!$H$2:$H$181,MATCH(A29,'ERP_Inventory_Export'!$A$2:$A$181,0)),0)</x:f>
        <x:v>2849</x:v>
      </x:c>
      <x:c r="H29" s="89" t="n">
        <x:f>IFERROR(INDEX('ERP_Inventory_Export'!$I$2:$I$181,MATCH(A29,'ERP_Inventory_Export'!$A$2:$A$181,0)),0)</x:f>
        <x:v>6649</x:v>
      </x:c>
      <x:c r="I29" s="89" t="n">
        <x:f>IF(F29=0,999,(D29+E29)/F29)</x:f>
        <x:v>11.212136898137363</x:v>
      </x:c>
      <x:c r="J29" s="89" t="n">
        <x:f>D29+E29-(F29*(IFERROR(INDEX('ERP_Inventory_Export'!$G$2:$G$181,MATCH(A29,'ERP_Inventory_Export'!$A$2:$A$181,0)),0)/7))</x:f>
        <x:v>5411.509890109889</x:v>
      </x:c>
      <x:c r="K29" s="88" t="str">
        <x:f>IF(J29&lt;G29,"CRITICAL",IF(I29&lt;4,"ORDER SOON",IF(I29&gt;14,"EXCESS","HEALTHY")))</x:f>
        <x:v>HEALTHY</x:v>
      </x:c>
      <x:c r="L29" s="90" t="n">
        <x:f>IF(OR(K29="CRITICAL",K29="ORDER SOON"),CEILING(MAX(0,H29-J29),IFERROR(INDEX('Item_Parameters'!$B$2:$B$181,MATCH(A29,'Item_Parameters'!$A$2:$A$181,0)),1)),0)</x:f>
        <x:v>0</x:v>
      </x:c>
      <x:c r="M29" s="88" t="str">
        <x:f>IFERROR(INDEX('ERP_Inventory_Export'!$E$2:$E$181,MATCH(A29,'ERP_Inventory_Export'!$A$2:$A$181,0)),"")</x:f>
        <x:v>Sample Supplier B</x:v>
      </x:c>
      <x:c r="N29" s="91" t="n">
        <x:f>L29*IFERROR(INDEX('ERP_Inventory_Export'!$F$2:$F$181,MATCH(A29,'ERP_Inventory_Export'!$A$2:$A$181,0)),0)</x:f>
        <x:v>0</x:v>
      </x:c>
      <x:c r="O29" s="88" t="str">
        <x:f>IFERROR(INDEX('Item_Parameters'!$C$2:$C$181,MATCH(A29,'Item_Parameters'!$A$2:$A$181,0)),"")</x:f>
        <x:v>Jordan</x:v>
      </x:c>
    </x:row>
    <x:row r="30" ht="15" customHeight="1">
      <x:c r="A30" s="88" t="str">
        <x:v>RM-0029</x:v>
      </x:c>
      <x:c r="B30" s="88" t="str">
        <x:f>IFERROR(INDEX('ERP_Inventory_Export'!$B$2:$B$181,MATCH(A30,'ERP_Inventory_Export'!$A$2:$A$181,0)),"")</x:f>
        <x:v>Additive Material 029</x:v>
      </x:c>
      <x:c r="C30" s="88" t="str">
        <x:f>IFERROR(INDEX('ERP_Inventory_Export'!$C$2:$C$181,MATCH(A30,'ERP_Inventory_Export'!$A$2:$A$181,0)),"")</x:f>
        <x:v>Additive</x:v>
      </x:c>
      <x:c r="D30" s="88" t="n">
        <x:f>IFERROR(INDEX('ERP_Inventory_Export'!$J$2:$J$181,MATCH(A30,'ERP_Inventory_Export'!$A$2:$A$181,0)),0)</x:f>
        <x:v>12420</x:v>
      </x:c>
      <x:c r="E30" s="88" t="n">
        <x:f>IFERROR(INDEX('ERP_Inventory_Export'!$K$2:$K$181,MATCH(A30,'ERP_Inventory_Export'!$A$2:$A$181,0)),0)</x:f>
        <x:v>0</x:v>
      </x:c>
      <x:c r="F30" s="89" t="n">
        <x:f>SUMIFS('Usage_History'!$C$2:$C$4681,'Usage_History'!$B$2:$B$4681,A30)/26</x:f>
        <x:v>1450.4923076923078</x:v>
      </x:c>
      <x:c r="G30" s="89" t="n">
        <x:f>IFERROR(INDEX('ERP_Inventory_Export'!$H$2:$H$181,MATCH(A30,'ERP_Inventory_Export'!$A$2:$A$181,0)),0)</x:f>
        <x:v>5939</x:v>
      </x:c>
      <x:c r="H30" s="89" t="n">
        <x:f>IFERROR(INDEX('ERP_Inventory_Export'!$I$2:$I$181,MATCH(A30,'ERP_Inventory_Export'!$A$2:$A$181,0)),0)</x:f>
        <x:v>10690</x:v>
      </x:c>
      <x:c r="I30" s="89" t="n">
        <x:f>IF(F30=0,999,(D30+E30)/F30)</x:f>
        <x:v>8.562610042213784</x:v>
      </x:c>
      <x:c r="J30" s="89" t="n">
        <x:f>D30+E30-(F30*(IFERROR(INDEX('ERP_Inventory_Export'!$G$2:$G$181,MATCH(A30,'ERP_Inventory_Export'!$A$2:$A$181,0)),0)/7))</x:f>
        <x:v>1437.7010989010978</x:v>
      </x:c>
      <x:c r="K30" s="88" t="str">
        <x:f>IF(J30&lt;G30,"CRITICAL",IF(I30&lt;4,"ORDER SOON",IF(I30&gt;14,"EXCESS","HEALTHY")))</x:f>
        <x:v>CRITICAL</x:v>
      </x:c>
      <x:c r="L30" s="90" t="n">
        <x:f>IF(OR(K30="CRITICAL",K30="ORDER SOON"),CEILING(MAX(0,H30-J30),IFERROR(INDEX('Item_Parameters'!$B$2:$B$181,MATCH(A30,'Item_Parameters'!$A$2:$A$181,0)),1)),0)</x:f>
        <x:v>9500</x:v>
      </x:c>
      <x:c r="M30" s="88" t="str">
        <x:f>IFERROR(INDEX('ERP_Inventory_Export'!$E$2:$E$181,MATCH(A30,'ERP_Inventory_Export'!$A$2:$A$181,0)),"")</x:f>
        <x:v>Sample Supplier A</x:v>
      </x:c>
      <x:c r="N30" s="91" t="n">
        <x:f>L30*IFERROR(INDEX('ERP_Inventory_Export'!$F$2:$F$181,MATCH(A30,'ERP_Inventory_Export'!$A$2:$A$181,0)),0)</x:f>
        <x:v>112195</x:v>
      </x:c>
      <x:c r="O30" s="88" t="str">
        <x:f>IFERROR(INDEX('Item_Parameters'!$C$2:$C$181,MATCH(A30,'Item_Parameters'!$A$2:$A$181,0)),"")</x:f>
        <x:v>Taylor</x:v>
      </x:c>
    </x:row>
    <x:row r="31" ht="15" customHeight="1">
      <x:c r="A31" s="88" t="str">
        <x:v>RM-0030</x:v>
      </x:c>
      <x:c r="B31" s="88" t="str">
        <x:f>IFERROR(INDEX('ERP_Inventory_Export'!$B$2:$B$181,MATCH(A31,'ERP_Inventory_Export'!$A$2:$A$181,0)),"")</x:f>
        <x:v>Packaging Material 030</x:v>
      </x:c>
      <x:c r="C31" s="88" t="str">
        <x:f>IFERROR(INDEX('ERP_Inventory_Export'!$C$2:$C$181,MATCH(A31,'ERP_Inventory_Export'!$A$2:$A$181,0)),"")</x:f>
        <x:v>Packaging</x:v>
      </x:c>
      <x:c r="D31" s="88" t="n">
        <x:f>IFERROR(INDEX('ERP_Inventory_Export'!$J$2:$J$181,MATCH(A31,'ERP_Inventory_Export'!$A$2:$A$181,0)),0)</x:f>
        <x:v>1279</x:v>
      </x:c>
      <x:c r="E31" s="88" t="n">
        <x:f>IFERROR(INDEX('ERP_Inventory_Export'!$K$2:$K$181,MATCH(A31,'ERP_Inventory_Export'!$A$2:$A$181,0)),0)</x:f>
        <x:v>0</x:v>
      </x:c>
      <x:c r="F31" s="89" t="n">
        <x:f>SUMIFS('Usage_History'!$C$2:$C$4681,'Usage_History'!$B$2:$B$4681,A31)/26</x:f>
        <x:v>1461.6461538461538</x:v>
      </x:c>
      <x:c r="G31" s="89" t="n">
        <x:f>IFERROR(INDEX('ERP_Inventory_Export'!$H$2:$H$181,MATCH(A31,'ERP_Inventory_Export'!$A$2:$A$181,0)),0)</x:f>
        <x:v>5156</x:v>
      </x:c>
      <x:c r="H31" s="89" t="n">
        <x:f>IFERROR(INDEX('ERP_Inventory_Export'!$I$2:$I$181,MATCH(A31,'ERP_Inventory_Export'!$A$2:$A$181,0)),0)</x:f>
        <x:v>10313</x:v>
      </x:c>
      <x:c r="I31" s="89" t="n">
        <x:f>IF(F31=0,999,(D31+E31)/F31)</x:f>
        <x:v>0.8750407864683656</x:v>
      </x:c>
      <x:c r="J31" s="89" t="n">
        <x:f>D31+E31-(F31*(IFERROR(INDEX('ERP_Inventory_Export'!$G$2:$G$181,MATCH(A31,'ERP_Inventory_Export'!$A$2:$A$181,0)),0)/7))</x:f>
        <x:v>-3105.9384615384615</x:v>
      </x:c>
      <x:c r="K31" s="88" t="str">
        <x:f>IF(J31&lt;G31,"CRITICAL",IF(I31&lt;4,"ORDER SOON",IF(I31&gt;14,"EXCESS","HEALTHY")))</x:f>
        <x:v>CRITICAL</x:v>
      </x:c>
      <x:c r="L31" s="90" t="n">
        <x:f>IF(OR(K31="CRITICAL",K31="ORDER SOON"),CEILING(MAX(0,H31-J31),IFERROR(INDEX('Item_Parameters'!$B$2:$B$181,MATCH(A31,'Item_Parameters'!$A$2:$A$181,0)),1)),0)</x:f>
        <x:v>13500</x:v>
      </x:c>
      <x:c r="M31" s="88" t="str">
        <x:f>IFERROR(INDEX('ERP_Inventory_Export'!$E$2:$E$181,MATCH(A31,'ERP_Inventory_Export'!$A$2:$A$181,0)),"")</x:f>
        <x:v>Sample Supplier B</x:v>
      </x:c>
      <x:c r="N31" s="91" t="n">
        <x:f>L31*IFERROR(INDEX('ERP_Inventory_Export'!$F$2:$F$181,MATCH(A31,'ERP_Inventory_Export'!$A$2:$A$181,0)),0)</x:f>
        <x:v>16065</x:v>
      </x:c>
      <x:c r="O31" s="88" t="str">
        <x:f>IFERROR(INDEX('Item_Parameters'!$C$2:$C$181,MATCH(A31,'Item_Parameters'!$A$2:$A$181,0)),"")</x:f>
        <x:v>Alex</x:v>
      </x:c>
    </x:row>
    <x:row r="32" ht="15" customHeight="1">
      <x:c r="A32" s="88" t="str">
        <x:v>RM-0031</x:v>
      </x:c>
      <x:c r="B32" s="88" t="str">
        <x:f>IFERROR(INDEX('ERP_Inventory_Export'!$B$2:$B$181,MATCH(A32,'ERP_Inventory_Export'!$A$2:$A$181,0)),"")</x:f>
        <x:v>Resin Material 031</x:v>
      </x:c>
      <x:c r="C32" s="88" t="str">
        <x:f>IFERROR(INDEX('ERP_Inventory_Export'!$C$2:$C$181,MATCH(A32,'ERP_Inventory_Export'!$A$2:$A$181,0)),"")</x:f>
        <x:v>Resin</x:v>
      </x:c>
      <x:c r="D32" s="88" t="n">
        <x:f>IFERROR(INDEX('ERP_Inventory_Export'!$J$2:$J$181,MATCH(A32,'ERP_Inventory_Export'!$A$2:$A$181,0)),0)</x:f>
        <x:v>1968</x:v>
      </x:c>
      <x:c r="E32" s="88" t="n">
        <x:f>IFERROR(INDEX('ERP_Inventory_Export'!$K$2:$K$181,MATCH(A32,'ERP_Inventory_Export'!$A$2:$A$181,0)),0)</x:f>
        <x:v>5458</x:v>
      </x:c>
      <x:c r="F32" s="89" t="n">
        <x:f>SUMIFS('Usage_History'!$C$2:$C$4681,'Usage_History'!$B$2:$B$4681,A32)/26</x:f>
        <x:v>1679.5076923076922</x:v>
      </x:c>
      <x:c r="G32" s="89" t="n">
        <x:f>IFERROR(INDEX('ERP_Inventory_Export'!$H$2:$H$181,MATCH(A32,'ERP_Inventory_Export'!$A$2:$A$181,0)),0)</x:f>
        <x:v>5633</x:v>
      </x:c>
      <x:c r="H32" s="89" t="n">
        <x:f>IFERROR(INDEX('ERP_Inventory_Export'!$I$2:$I$181,MATCH(A32,'ERP_Inventory_Export'!$A$2:$A$181,0)),0)</x:f>
        <x:v>12393</x:v>
      </x:c>
      <x:c r="I32" s="89" t="n">
        <x:f>IF(F32=0,999,(D32+E32)/F32)</x:f>
        <x:v>4.421533782793493</x:v>
      </x:c>
      <x:c r="J32" s="89" t="n">
        <x:f>D32+E32-(F32*(IFERROR(INDEX('ERP_Inventory_Export'!$G$2:$G$181,MATCH(A32,'ERP_Inventory_Export'!$A$2:$A$181,0)),0)/7))</x:f>
        <x:v>-2171.1868131868123</x:v>
      </x:c>
      <x:c r="K32" s="88" t="str">
        <x:f>IF(J32&lt;G32,"CRITICAL",IF(I32&lt;4,"ORDER SOON",IF(I32&gt;14,"EXCESS","HEALTHY")))</x:f>
        <x:v>CRITICAL</x:v>
      </x:c>
      <x:c r="L32" s="90" t="n">
        <x:f>IF(OR(K32="CRITICAL",K32="ORDER SOON"),CEILING(MAX(0,H32-J32),IFERROR(INDEX('Item_Parameters'!$B$2:$B$181,MATCH(A32,'Item_Parameters'!$A$2:$A$181,0)),1)),0)</x:f>
        <x:v>15000</x:v>
      </x:c>
      <x:c r="M32" s="88" t="str">
        <x:f>IFERROR(INDEX('ERP_Inventory_Export'!$E$2:$E$181,MATCH(A32,'ERP_Inventory_Export'!$A$2:$A$181,0)),"")</x:f>
        <x:v>Sample Supplier A</x:v>
      </x:c>
      <x:c r="N32" s="91" t="n">
        <x:f>L32*IFERROR(INDEX('ERP_Inventory_Export'!$F$2:$F$181,MATCH(A32,'ERP_Inventory_Export'!$A$2:$A$181,0)),0)</x:f>
        <x:v>34350</x:v>
      </x:c>
      <x:c r="O32" s="88" t="str">
        <x:f>IFERROR(INDEX('Item_Parameters'!$C$2:$C$181,MATCH(A32,'Item_Parameters'!$A$2:$A$181,0)),"")</x:f>
        <x:v>Jordan</x:v>
      </x:c>
    </x:row>
    <x:row r="33" ht="15" customHeight="1">
      <x:c r="A33" s="88" t="str">
        <x:v>RM-0032</x:v>
      </x:c>
      <x:c r="B33" s="88" t="str">
        <x:f>IFERROR(INDEX('ERP_Inventory_Export'!$B$2:$B$181,MATCH(A33,'ERP_Inventory_Export'!$A$2:$A$181,0)),"")</x:f>
        <x:v>Pigment Material 032</x:v>
      </x:c>
      <x:c r="C33" s="88" t="str">
        <x:f>IFERROR(INDEX('ERP_Inventory_Export'!$C$2:$C$181,MATCH(A33,'ERP_Inventory_Export'!$A$2:$A$181,0)),"")</x:f>
        <x:v>Pigment</x:v>
      </x:c>
      <x:c r="D33" s="88" t="n">
        <x:f>IFERROR(INDEX('ERP_Inventory_Export'!$J$2:$J$181,MATCH(A33,'ERP_Inventory_Export'!$A$2:$A$181,0)),0)</x:f>
        <x:v>473</x:v>
      </x:c>
      <x:c r="E33" s="88" t="n">
        <x:f>IFERROR(INDEX('ERP_Inventory_Export'!$K$2:$K$181,MATCH(A33,'ERP_Inventory_Export'!$A$2:$A$181,0)),0)</x:f>
        <x:v>0</x:v>
      </x:c>
      <x:c r="F33" s="89" t="n">
        <x:f>SUMIFS('Usage_History'!$C$2:$C$4681,'Usage_History'!$B$2:$B$4681,A33)/26</x:f>
        <x:v>203.7076923076923</x:v>
      </x:c>
      <x:c r="G33" s="89" t="n">
        <x:f>IFERROR(INDEX('ERP_Inventory_Export'!$H$2:$H$181,MATCH(A33,'ERP_Inventory_Export'!$A$2:$A$181,0)),0)</x:f>
        <x:v>502</x:v>
      </x:c>
      <x:c r="H33" s="89" t="n">
        <x:f>IFERROR(INDEX('ERP_Inventory_Export'!$I$2:$I$181,MATCH(A33,'ERP_Inventory_Export'!$A$2:$A$181,0)),0)</x:f>
        <x:v>1507</x:v>
      </x:c>
      <x:c r="I33" s="89" t="n">
        <x:f>IF(F33=0,999,(D33+E33)/F33)</x:f>
        <x:v>2.321954535155955</x:v>
      </x:c>
      <x:c r="J33" s="89" t="n">
        <x:f>D33+E33-(F33*(IFERROR(INDEX('ERP_Inventory_Export'!$G$2:$G$181,MATCH(A33,'ERP_Inventory_Export'!$A$2:$A$181,0)),0)/7))</x:f>
        <x:v>-807.4483516483515</x:v>
      </x:c>
      <x:c r="K33" s="88" t="str">
        <x:f>IF(J33&lt;G33,"CRITICAL",IF(I33&lt;4,"ORDER SOON",IF(I33&gt;14,"EXCESS","HEALTHY")))</x:f>
        <x:v>CRITICAL</x:v>
      </x:c>
      <x:c r="L33" s="90" t="n">
        <x:f>IF(OR(K33="CRITICAL",K33="ORDER SOON"),CEILING(MAX(0,H33-J33),IFERROR(INDEX('Item_Parameters'!$B$2:$B$181,MATCH(A33,'Item_Parameters'!$A$2:$A$181,0)),1)),0)</x:f>
        <x:v>2500</x:v>
      </x:c>
      <x:c r="M33" s="88" t="str">
        <x:f>IFERROR(INDEX('ERP_Inventory_Export'!$E$2:$E$181,MATCH(A33,'ERP_Inventory_Export'!$A$2:$A$181,0)),"")</x:f>
        <x:v>Sample Supplier B</x:v>
      </x:c>
      <x:c r="N33" s="91" t="n">
        <x:f>L33*IFERROR(INDEX('ERP_Inventory_Export'!$F$2:$F$181,MATCH(A33,'ERP_Inventory_Export'!$A$2:$A$181,0)),0)</x:f>
        <x:v>21850</x:v>
      </x:c>
      <x:c r="O33" s="88" t="str">
        <x:f>IFERROR(INDEX('Item_Parameters'!$C$2:$C$181,MATCH(A33,'Item_Parameters'!$A$2:$A$181,0)),"")</x:f>
        <x:v>Taylor</x:v>
      </x:c>
    </x:row>
    <x:row r="34" ht="15" customHeight="1">
      <x:c r="A34" s="88" t="str">
        <x:v>RM-0033</x:v>
      </x:c>
      <x:c r="B34" s="88" t="str">
        <x:f>IFERROR(INDEX('ERP_Inventory_Export'!$B$2:$B$181,MATCH(A34,'ERP_Inventory_Export'!$A$2:$A$181,0)),"")</x:f>
        <x:v>Filler Material 033</x:v>
      </x:c>
      <x:c r="C34" s="88" t="str">
        <x:f>IFERROR(INDEX('ERP_Inventory_Export'!$C$2:$C$181,MATCH(A34,'ERP_Inventory_Export'!$A$2:$A$181,0)),"")</x:f>
        <x:v>Filler</x:v>
      </x:c>
      <x:c r="D34" s="88" t="n">
        <x:f>IFERROR(INDEX('ERP_Inventory_Export'!$J$2:$J$181,MATCH(A34,'ERP_Inventory_Export'!$A$2:$A$181,0)),0)</x:f>
        <x:v>4661</x:v>
      </x:c>
      <x:c r="E34" s="88" t="n">
        <x:f>IFERROR(INDEX('ERP_Inventory_Export'!$K$2:$K$181,MATCH(A34,'ERP_Inventory_Export'!$A$2:$A$181,0)),0)</x:f>
        <x:v>5413</x:v>
      </x:c>
      <x:c r="F34" s="89" t="n">
        <x:f>SUMIFS('Usage_History'!$C$2:$C$4681,'Usage_History'!$B$2:$B$4681,A34)/26</x:f>
        <x:v>901.7230769230767</x:v>
      </x:c>
      <x:c r="G34" s="89" t="n">
        <x:f>IFERROR(INDEX('ERP_Inventory_Export'!$H$2:$H$181,MATCH(A34,'ERP_Inventory_Export'!$A$2:$A$181,0)),0)</x:f>
        <x:v>2135</x:v>
      </x:c>
      <x:c r="H34" s="89" t="n">
        <x:f>IFERROR(INDEX('ERP_Inventory_Export'!$I$2:$I$181,MATCH(A34,'ERP_Inventory_Export'!$A$2:$A$181,0)),0)</x:f>
        <x:v>6404</x:v>
      </x:c>
      <x:c r="I34" s="89" t="n">
        <x:f>IF(F34=0,999,(D34+E34)/F34)</x:f>
        <x:v>11.171944311745037</x:v>
      </x:c>
      <x:c r="J34" s="89" t="n">
        <x:f>D34+E34-(F34*(IFERROR(INDEX('ERP_Inventory_Export'!$G$2:$G$181,MATCH(A34,'ERP_Inventory_Export'!$A$2:$A$181,0)),0)/7))</x:f>
        <x:v>6467.107692307693</x:v>
      </x:c>
      <x:c r="K34" s="88" t="str">
        <x:f>IF(J34&lt;G34,"CRITICAL",IF(I34&lt;4,"ORDER SOON",IF(I34&gt;14,"EXCESS","HEALTHY")))</x:f>
        <x:v>HEALTHY</x:v>
      </x:c>
      <x:c r="L34" s="90" t="n">
        <x:f>IF(OR(K34="CRITICAL",K34="ORDER SOON"),CEILING(MAX(0,H34-J34),IFERROR(INDEX('Item_Parameters'!$B$2:$B$181,MATCH(A34,'Item_Parameters'!$A$2:$A$181,0)),1)),0)</x:f>
        <x:v>0</x:v>
      </x:c>
      <x:c r="M34" s="88" t="str">
        <x:f>IFERROR(INDEX('ERP_Inventory_Export'!$E$2:$E$181,MATCH(A34,'ERP_Inventory_Export'!$A$2:$A$181,0)),"")</x:f>
        <x:v>Sample Supplier A</x:v>
      </x:c>
      <x:c r="N34" s="91" t="n">
        <x:f>L34*IFERROR(INDEX('ERP_Inventory_Export'!$F$2:$F$181,MATCH(A34,'ERP_Inventory_Export'!$A$2:$A$181,0)),0)</x:f>
        <x:v>0</x:v>
      </x:c>
      <x:c r="O34" s="88" t="str">
        <x:f>IFERROR(INDEX('Item_Parameters'!$C$2:$C$181,MATCH(A34,'Item_Parameters'!$A$2:$A$181,0)),"")</x:f>
        <x:v>Alex</x:v>
      </x:c>
    </x:row>
    <x:row r="35" ht="15" customHeight="1">
      <x:c r="A35" s="88" t="str">
        <x:v>RM-0034</x:v>
      </x:c>
      <x:c r="B35" s="88" t="str">
        <x:f>IFERROR(INDEX('ERP_Inventory_Export'!$B$2:$B$181,MATCH(A35,'ERP_Inventory_Export'!$A$2:$A$181,0)),"")</x:f>
        <x:v>Solvent Material 034</x:v>
      </x:c>
      <x:c r="C35" s="88" t="str">
        <x:f>IFERROR(INDEX('ERP_Inventory_Export'!$C$2:$C$181,MATCH(A35,'ERP_Inventory_Export'!$A$2:$A$181,0)),"")</x:f>
        <x:v>Solvent</x:v>
      </x:c>
      <x:c r="D35" s="88" t="n">
        <x:f>IFERROR(INDEX('ERP_Inventory_Export'!$J$2:$J$181,MATCH(A35,'ERP_Inventory_Export'!$A$2:$A$181,0)),0)</x:f>
        <x:v>4301</x:v>
      </x:c>
      <x:c r="E35" s="88" t="n">
        <x:f>IFERROR(INDEX('ERP_Inventory_Export'!$K$2:$K$181,MATCH(A35,'ERP_Inventory_Export'!$A$2:$A$181,0)),0)</x:f>
        <x:v>0</x:v>
      </x:c>
      <x:c r="F35" s="89" t="n">
        <x:f>SUMIFS('Usage_History'!$C$2:$C$4681,'Usage_History'!$B$2:$B$4681,A35)/26</x:f>
        <x:v>174.7153846153846</x:v>
      </x:c>
      <x:c r="G35" s="89" t="n">
        <x:f>IFERROR(INDEX('ERP_Inventory_Export'!$H$2:$H$181,MATCH(A35,'ERP_Inventory_Export'!$A$2:$A$181,0)),0)</x:f>
        <x:v>755</x:v>
      </x:c>
      <x:c r="H35" s="89" t="n">
        <x:f>IFERROR(INDEX('ERP_Inventory_Export'!$I$2:$I$181,MATCH(A35,'ERP_Inventory_Export'!$A$2:$A$181,0)),0)</x:f>
        <x:v>1208</x:v>
      </x:c>
      <x:c r="I35" s="89" t="n">
        <x:f>IF(F35=0,999,(D35+E35)/F35)</x:f>
        <x:v>24.617179588781756</x:v>
      </x:c>
      <x:c r="J35" s="89" t="n">
        <x:f>D35+E35-(F35*(IFERROR(INDEX('ERP_Inventory_Export'!$G$2:$G$181,MATCH(A35,'ERP_Inventory_Export'!$A$2:$A$181,0)),0)/7))</x:f>
        <x:v>3627.097802197802</x:v>
      </x:c>
      <x:c r="K35" s="88" t="str">
        <x:f>IF(J35&lt;G35,"CRITICAL",IF(I35&lt;4,"ORDER SOON",IF(I35&gt;14,"EXCESS","HEALTHY")))</x:f>
        <x:v>EXCESS</x:v>
      </x:c>
      <x:c r="L35" s="90" t="n">
        <x:f>IF(OR(K35="CRITICAL",K35="ORDER SOON"),CEILING(MAX(0,H35-J35),IFERROR(INDEX('Item_Parameters'!$B$2:$B$181,MATCH(A35,'Item_Parameters'!$A$2:$A$181,0)),1)),0)</x:f>
        <x:v>0</x:v>
      </x:c>
      <x:c r="M35" s="88" t="str">
        <x:f>IFERROR(INDEX('ERP_Inventory_Export'!$E$2:$E$181,MATCH(A35,'ERP_Inventory_Export'!$A$2:$A$181,0)),"")</x:f>
        <x:v>Sample Supplier B</x:v>
      </x:c>
      <x:c r="N35" s="91" t="n">
        <x:f>L35*IFERROR(INDEX('ERP_Inventory_Export'!$F$2:$F$181,MATCH(A35,'ERP_Inventory_Export'!$A$2:$A$181,0)),0)</x:f>
        <x:v>0</x:v>
      </x:c>
      <x:c r="O35" s="88" t="str">
        <x:f>IFERROR(INDEX('Item_Parameters'!$C$2:$C$181,MATCH(A35,'Item_Parameters'!$A$2:$A$181,0)),"")</x:f>
        <x:v>Jordan</x:v>
      </x:c>
    </x:row>
    <x:row r="36" ht="15" customHeight="1">
      <x:c r="A36" s="88" t="str">
        <x:v>RM-0035</x:v>
      </x:c>
      <x:c r="B36" s="88" t="str">
        <x:f>IFERROR(INDEX('ERP_Inventory_Export'!$B$2:$B$181,MATCH(A36,'ERP_Inventory_Export'!$A$2:$A$181,0)),"")</x:f>
        <x:v>Additive Material 035</x:v>
      </x:c>
      <x:c r="C36" s="88" t="str">
        <x:f>IFERROR(INDEX('ERP_Inventory_Export'!$C$2:$C$181,MATCH(A36,'ERP_Inventory_Export'!$A$2:$A$181,0)),"")</x:f>
        <x:v>Additive</x:v>
      </x:c>
      <x:c r="D36" s="88" t="n">
        <x:f>IFERROR(INDEX('ERP_Inventory_Export'!$J$2:$J$181,MATCH(A36,'ERP_Inventory_Export'!$A$2:$A$181,0)),0)</x:f>
        <x:v>1022</x:v>
      </x:c>
      <x:c r="E36" s="88" t="n">
        <x:f>IFERROR(INDEX('ERP_Inventory_Export'!$K$2:$K$181,MATCH(A36,'ERP_Inventory_Export'!$A$2:$A$181,0)),0)</x:f>
        <x:v>0</x:v>
      </x:c>
      <x:c r="F36" s="89" t="n">
        <x:f>SUMIFS('Usage_History'!$C$2:$C$4681,'Usage_History'!$B$2:$B$4681,A36)/26</x:f>
        <x:v>235.94230769230774</x:v>
      </x:c>
      <x:c r="G36" s="89" t="n">
        <x:f>IFERROR(INDEX('ERP_Inventory_Export'!$H$2:$H$181,MATCH(A36,'ERP_Inventory_Export'!$A$2:$A$181,0)),0)</x:f>
        <x:v>789</x:v>
      </x:c>
      <x:c r="H36" s="89" t="n">
        <x:f>IFERROR(INDEX('ERP_Inventory_Export'!$I$2:$I$181,MATCH(A36,'ERP_Inventory_Export'!$A$2:$A$181,0)),0)</x:f>
        <x:v>1736</x:v>
      </x:c>
      <x:c r="I36" s="89" t="n">
        <x:f>IF(F36=0,999,(D36+E36)/F36)</x:f>
        <x:v>4.331567364903414</x:v>
      </x:c>
      <x:c r="J36" s="89" t="n">
        <x:f>D36+E36-(F36*(IFERROR(INDEX('ERP_Inventory_Export'!$G$2:$G$181,MATCH(A36,'ERP_Inventory_Export'!$A$2:$A$181,0)),0)/7))</x:f>
        <x:v>-124.00549450549465</x:v>
      </x:c>
      <x:c r="K36" s="88" t="str">
        <x:f>IF(J36&lt;G36,"CRITICAL",IF(I36&lt;4,"ORDER SOON",IF(I36&gt;14,"EXCESS","HEALTHY")))</x:f>
        <x:v>CRITICAL</x:v>
      </x:c>
      <x:c r="L36" s="90" t="n">
        <x:f>IF(OR(K36="CRITICAL",K36="ORDER SOON"),CEILING(MAX(0,H36-J36),IFERROR(INDEX('Item_Parameters'!$B$2:$B$181,MATCH(A36,'Item_Parameters'!$A$2:$A$181,0)),1)),0)</x:f>
        <x:v>2000</x:v>
      </x:c>
      <x:c r="M36" s="88" t="str">
        <x:f>IFERROR(INDEX('ERP_Inventory_Export'!$E$2:$E$181,MATCH(A36,'ERP_Inventory_Export'!$A$2:$A$181,0)),"")</x:f>
        <x:v>Sample Supplier A</x:v>
      </x:c>
      <x:c r="N36" s="91" t="n">
        <x:f>L36*IFERROR(INDEX('ERP_Inventory_Export'!$F$2:$F$181,MATCH(A36,'ERP_Inventory_Export'!$A$2:$A$181,0)),0)</x:f>
        <x:v>23280</x:v>
      </x:c>
      <x:c r="O36" s="88" t="str">
        <x:f>IFERROR(INDEX('Item_Parameters'!$C$2:$C$181,MATCH(A36,'Item_Parameters'!$A$2:$A$181,0)),"")</x:f>
        <x:v>Taylor</x:v>
      </x:c>
    </x:row>
    <x:row r="37" ht="15" customHeight="1">
      <x:c r="A37" s="88" t="str">
        <x:v>RM-0036</x:v>
      </x:c>
      <x:c r="B37" s="88" t="str">
        <x:f>IFERROR(INDEX('ERP_Inventory_Export'!$B$2:$B$181,MATCH(A37,'ERP_Inventory_Export'!$A$2:$A$181,0)),"")</x:f>
        <x:v>Packaging Material 036</x:v>
      </x:c>
      <x:c r="C37" s="88" t="str">
        <x:f>IFERROR(INDEX('ERP_Inventory_Export'!$C$2:$C$181,MATCH(A37,'ERP_Inventory_Export'!$A$2:$A$181,0)),"")</x:f>
        <x:v>Packaging</x:v>
      </x:c>
      <x:c r="D37" s="88" t="n">
        <x:f>IFERROR(INDEX('ERP_Inventory_Export'!$J$2:$J$181,MATCH(A37,'ERP_Inventory_Export'!$A$2:$A$181,0)),0)</x:f>
        <x:v>12247</x:v>
      </x:c>
      <x:c r="E37" s="88" t="n">
        <x:f>IFERROR(INDEX('ERP_Inventory_Export'!$K$2:$K$181,MATCH(A37,'ERP_Inventory_Export'!$A$2:$A$181,0)),0)</x:f>
        <x:v>4759</x:v>
      </x:c>
      <x:c r="F37" s="89" t="n">
        <x:f>SUMIFS('Usage_History'!$C$2:$C$4681,'Usage_History'!$B$2:$B$4681,A37)/26</x:f>
        <x:v>1899.1692307692308</x:v>
      </x:c>
      <x:c r="G37" s="89" t="n">
        <x:f>IFERROR(INDEX('ERP_Inventory_Export'!$H$2:$H$181,MATCH(A37,'ERP_Inventory_Export'!$A$2:$A$181,0)),0)</x:f>
        <x:v>7751</x:v>
      </x:c>
      <x:c r="H37" s="89" t="n">
        <x:f>IFERROR(INDEX('ERP_Inventory_Export'!$I$2:$I$181,MATCH(A37,'ERP_Inventory_Export'!$A$2:$A$181,0)),0)</x:f>
        <x:v>13951</x:v>
      </x:c>
      <x:c r="I37" s="89" t="n">
        <x:f>IF(F37=0,999,(D37+E37)/F37)</x:f>
        <x:v>8.95444161819743</x:v>
      </x:c>
      <x:c r="J37" s="89" t="n">
        <x:f>D37+E37-(F37*(IFERROR(INDEX('ERP_Inventory_Export'!$G$2:$G$181,MATCH(A37,'ERP_Inventory_Export'!$A$2:$A$181,0)),0)/7))</x:f>
        <x:v>12122.421978021977</x:v>
      </x:c>
      <x:c r="K37" s="88" t="str">
        <x:f>IF(J37&lt;G37,"CRITICAL",IF(I37&lt;4,"ORDER SOON",IF(I37&gt;14,"EXCESS","HEALTHY")))</x:f>
        <x:v>HEALTHY</x:v>
      </x:c>
      <x:c r="L37" s="90" t="n">
        <x:f>IF(OR(K37="CRITICAL",K37="ORDER SOON"),CEILING(MAX(0,H37-J37),IFERROR(INDEX('Item_Parameters'!$B$2:$B$181,MATCH(A37,'Item_Parameters'!$A$2:$A$181,0)),1)),0)</x:f>
        <x:v>0</x:v>
      </x:c>
      <x:c r="M37" s="88" t="str">
        <x:f>IFERROR(INDEX('ERP_Inventory_Export'!$E$2:$E$181,MATCH(A37,'ERP_Inventory_Export'!$A$2:$A$181,0)),"")</x:f>
        <x:v>Sample Supplier B</x:v>
      </x:c>
      <x:c r="N37" s="91" t="n">
        <x:f>L37*IFERROR(INDEX('ERP_Inventory_Export'!$F$2:$F$181,MATCH(A37,'ERP_Inventory_Export'!$A$2:$A$181,0)),0)</x:f>
        <x:v>0</x:v>
      </x:c>
      <x:c r="O37" s="88" t="str">
        <x:f>IFERROR(INDEX('Item_Parameters'!$C$2:$C$181,MATCH(A37,'Item_Parameters'!$A$2:$A$181,0)),"")</x:f>
        <x:v>Alex</x:v>
      </x:c>
    </x:row>
    <x:row r="38" ht="15" customHeight="1">
      <x:c r="A38" s="88" t="str">
        <x:v>RM-0037</x:v>
      </x:c>
      <x:c r="B38" s="88" t="str">
        <x:f>IFERROR(INDEX('ERP_Inventory_Export'!$B$2:$B$181,MATCH(A38,'ERP_Inventory_Export'!$A$2:$A$181,0)),"")</x:f>
        <x:v>Resin Material 037</x:v>
      </x:c>
      <x:c r="C38" s="88" t="str">
        <x:f>IFERROR(INDEX('ERP_Inventory_Export'!$C$2:$C$181,MATCH(A38,'ERP_Inventory_Export'!$A$2:$A$181,0)),"")</x:f>
        <x:v>Resin</x:v>
      </x:c>
      <x:c r="D38" s="88" t="n">
        <x:f>IFERROR(INDEX('ERP_Inventory_Export'!$J$2:$J$181,MATCH(A38,'ERP_Inventory_Export'!$A$2:$A$181,0)),0)</x:f>
        <x:v>9300</x:v>
      </x:c>
      <x:c r="E38" s="88" t="n">
        <x:f>IFERROR(INDEX('ERP_Inventory_Export'!$K$2:$K$181,MATCH(A38,'ERP_Inventory_Export'!$A$2:$A$181,0)),0)</x:f>
        <x:v>0</x:v>
      </x:c>
      <x:c r="F38" s="89" t="n">
        <x:f>SUMIFS('Usage_History'!$C$2:$C$4681,'Usage_History'!$B$2:$B$4681,A38)/26</x:f>
        <x:v>1480.7346153846156</x:v>
      </x:c>
      <x:c r="G38" s="89" t="n">
        <x:f>IFERROR(INDEX('ERP_Inventory_Export'!$H$2:$H$181,MATCH(A38,'ERP_Inventory_Export'!$A$2:$A$181,0)),0)</x:f>
        <x:v>5209</x:v>
      </x:c>
      <x:c r="H38" s="89" t="n">
        <x:f>IFERROR(INDEX('ERP_Inventory_Export'!$I$2:$I$181,MATCH(A38,'ERP_Inventory_Export'!$A$2:$A$181,0)),0)</x:f>
        <x:v>10418</x:v>
      </x:c>
      <x:c r="I38" s="89" t="n">
        <x:f>IF(F38=0,999,(D38+E38)/F38)</x:f>
        <x:v>6.280666301290159</x:v>
      </x:c>
      <x:c r="J38" s="89" t="n">
        <x:f>D38+E38-(F38*(IFERROR(INDEX('ERP_Inventory_Export'!$G$2:$G$181,MATCH(A38,'ERP_Inventory_Export'!$A$2:$A$181,0)),0)/7))</x:f>
        <x:v>-3603.5445054945067</x:v>
      </x:c>
      <x:c r="K38" s="88" t="str">
        <x:f>IF(J38&lt;G38,"CRITICAL",IF(I38&lt;4,"ORDER SOON",IF(I38&gt;14,"EXCESS","HEALTHY")))</x:f>
        <x:v>CRITICAL</x:v>
      </x:c>
      <x:c r="L38" s="90" t="n">
        <x:f>IF(OR(K38="CRITICAL",K38="ORDER SOON"),CEILING(MAX(0,H38-J38),IFERROR(INDEX('Item_Parameters'!$B$2:$B$181,MATCH(A38,'Item_Parameters'!$A$2:$A$181,0)),1)),0)</x:f>
        <x:v>20000</x:v>
      </x:c>
      <x:c r="M38" s="88" t="str">
        <x:f>IFERROR(INDEX('ERP_Inventory_Export'!$E$2:$E$181,MATCH(A38,'ERP_Inventory_Export'!$A$2:$A$181,0)),"")</x:f>
        <x:v>Sample Supplier A</x:v>
      </x:c>
      <x:c r="N38" s="91" t="n">
        <x:f>L38*IFERROR(INDEX('ERP_Inventory_Export'!$F$2:$F$181,MATCH(A38,'ERP_Inventory_Export'!$A$2:$A$181,0)),0)</x:f>
        <x:v>29000</x:v>
      </x:c>
      <x:c r="O38" s="88" t="str">
        <x:f>IFERROR(INDEX('Item_Parameters'!$C$2:$C$181,MATCH(A38,'Item_Parameters'!$A$2:$A$181,0)),"")</x:f>
        <x:v>Jordan</x:v>
      </x:c>
    </x:row>
    <x:row r="39" ht="15" customHeight="1">
      <x:c r="A39" s="88" t="str">
        <x:v>RM-0038</x:v>
      </x:c>
      <x:c r="B39" s="88" t="str">
        <x:f>IFERROR(INDEX('ERP_Inventory_Export'!$B$2:$B$181,MATCH(A39,'ERP_Inventory_Export'!$A$2:$A$181,0)),"")</x:f>
        <x:v>Pigment Material 038</x:v>
      </x:c>
      <x:c r="C39" s="88" t="str">
        <x:f>IFERROR(INDEX('ERP_Inventory_Export'!$C$2:$C$181,MATCH(A39,'ERP_Inventory_Export'!$A$2:$A$181,0)),"")</x:f>
        <x:v>Pigment</x:v>
      </x:c>
      <x:c r="D39" s="88" t="n">
        <x:f>IFERROR(INDEX('ERP_Inventory_Export'!$J$2:$J$181,MATCH(A39,'ERP_Inventory_Export'!$A$2:$A$181,0)),0)</x:f>
        <x:v>8386</x:v>
      </x:c>
      <x:c r="E39" s="88" t="n">
        <x:f>IFERROR(INDEX('ERP_Inventory_Export'!$K$2:$K$181,MATCH(A39,'ERP_Inventory_Export'!$A$2:$A$181,0)),0)</x:f>
        <x:v>0</x:v>
      </x:c>
      <x:c r="F39" s="89" t="n">
        <x:f>SUMIFS('Usage_History'!$C$2:$C$4681,'Usage_History'!$B$2:$B$4681,A39)/26</x:f>
        <x:v>1136.4692307692308</x:v>
      </x:c>
      <x:c r="G39" s="89" t="n">
        <x:f>IFERROR(INDEX('ERP_Inventory_Export'!$H$2:$H$181,MATCH(A39,'ERP_Inventory_Export'!$A$2:$A$181,0)),0)</x:f>
        <x:v>3410</x:v>
      </x:c>
      <x:c r="H39" s="89" t="n">
        <x:f>IFERROR(INDEX('ERP_Inventory_Export'!$I$2:$I$181,MATCH(A39,'ERP_Inventory_Export'!$A$2:$A$181,0)),0)</x:f>
        <x:v>7672</x:v>
      </x:c>
      <x:c r="I39" s="89" t="n">
        <x:f>IF(F39=0,999,(D39+E39)/F39)</x:f>
        <x:v>7.3789943211430815</x:v>
      </x:c>
      <x:c r="J39" s="89" t="n">
        <x:f>D39+E39-(F39*(IFERROR(INDEX('ERP_Inventory_Export'!$G$2:$G$181,MATCH(A39,'ERP_Inventory_Export'!$A$2:$A$181,0)),0)/7))</x:f>
        <x:v>2703.6538461538457</x:v>
      </x:c>
      <x:c r="K39" s="88" t="str">
        <x:f>IF(J39&lt;G39,"CRITICAL",IF(I39&lt;4,"ORDER SOON",IF(I39&gt;14,"EXCESS","HEALTHY")))</x:f>
        <x:v>CRITICAL</x:v>
      </x:c>
      <x:c r="L39" s="90" t="n">
        <x:f>IF(OR(K39="CRITICAL",K39="ORDER SOON"),CEILING(MAX(0,H39-J39),IFERROR(INDEX('Item_Parameters'!$B$2:$B$181,MATCH(A39,'Item_Parameters'!$A$2:$A$181,0)),1)),0)</x:f>
        <x:v>5000</x:v>
      </x:c>
      <x:c r="M39" s="88" t="str">
        <x:f>IFERROR(INDEX('ERP_Inventory_Export'!$E$2:$E$181,MATCH(A39,'ERP_Inventory_Export'!$A$2:$A$181,0)),"")</x:f>
        <x:v>Sample Supplier B</x:v>
      </x:c>
      <x:c r="N39" s="91" t="n">
        <x:f>L39*IFERROR(INDEX('ERP_Inventory_Export'!$F$2:$F$181,MATCH(A39,'ERP_Inventory_Export'!$A$2:$A$181,0)),0)</x:f>
        <x:v>23700</x:v>
      </x:c>
      <x:c r="O39" s="88" t="str">
        <x:f>IFERROR(INDEX('Item_Parameters'!$C$2:$C$181,MATCH(A39,'Item_Parameters'!$A$2:$A$181,0)),"")</x:f>
        <x:v>Taylor</x:v>
      </x:c>
    </x:row>
    <x:row r="40" ht="15" customHeight="1">
      <x:c r="A40" s="88" t="str">
        <x:v>RM-0039</x:v>
      </x:c>
      <x:c r="B40" s="88" t="str">
        <x:f>IFERROR(INDEX('ERP_Inventory_Export'!$B$2:$B$181,MATCH(A40,'ERP_Inventory_Export'!$A$2:$A$181,0)),"")</x:f>
        <x:v>Filler Material 039</x:v>
      </x:c>
      <x:c r="C40" s="88" t="str">
        <x:f>IFERROR(INDEX('ERP_Inventory_Export'!$C$2:$C$181,MATCH(A40,'ERP_Inventory_Export'!$A$2:$A$181,0)),"")</x:f>
        <x:v>Filler</x:v>
      </x:c>
      <x:c r="D40" s="88" t="n">
        <x:f>IFERROR(INDEX('ERP_Inventory_Export'!$J$2:$J$181,MATCH(A40,'ERP_Inventory_Export'!$A$2:$A$181,0)),0)</x:f>
        <x:v>8360</x:v>
      </x:c>
      <x:c r="E40" s="88" t="n">
        <x:f>IFERROR(INDEX('ERP_Inventory_Export'!$K$2:$K$181,MATCH(A40,'ERP_Inventory_Export'!$A$2:$A$181,0)),0)</x:f>
        <x:v>0</x:v>
      </x:c>
      <x:c r="F40" s="89" t="n">
        <x:f>SUMIFS('Usage_History'!$C$2:$C$4681,'Usage_History'!$B$2:$B$4681,A40)/26</x:f>
        <x:v>936.553846153846</x:v>
      </x:c>
      <x:c r="G40" s="89" t="n">
        <x:f>IFERROR(INDEX('ERP_Inventory_Export'!$H$2:$H$181,MATCH(A40,'ERP_Inventory_Export'!$A$2:$A$181,0)),0)</x:f>
        <x:v>3109</x:v>
      </x:c>
      <x:c r="H40" s="89" t="n">
        <x:f>IFERROR(INDEX('ERP_Inventory_Export'!$I$2:$I$181,MATCH(A40,'ERP_Inventory_Export'!$A$2:$A$181,0)),0)</x:f>
        <x:v>6996</x:v>
      </x:c>
      <x:c r="I40" s="89" t="n">
        <x:f>IF(F40=0,999,(D40+E40)/F40)</x:f>
        <x:v>8.92634207240949</x:v>
      </x:c>
      <x:c r="J40" s="89" t="n">
        <x:f>D40+E40-(F40*(IFERROR(INDEX('ERP_Inventory_Export'!$G$2:$G$181,MATCH(A40,'ERP_Inventory_Export'!$A$2:$A$181,0)),0)/7))</x:f>
        <x:v>6353.0989010989015</x:v>
      </x:c>
      <x:c r="K40" s="88" t="str">
        <x:f>IF(J40&lt;G40,"CRITICAL",IF(I40&lt;4,"ORDER SOON",IF(I40&gt;14,"EXCESS","HEALTHY")))</x:f>
        <x:v>HEALTHY</x:v>
      </x:c>
      <x:c r="L40" s="90" t="n">
        <x:f>IF(OR(K40="CRITICAL",K40="ORDER SOON"),CEILING(MAX(0,H40-J40),IFERROR(INDEX('Item_Parameters'!$B$2:$B$181,MATCH(A40,'Item_Parameters'!$A$2:$A$181,0)),1)),0)</x:f>
        <x:v>0</x:v>
      </x:c>
      <x:c r="M40" s="88" t="str">
        <x:f>IFERROR(INDEX('ERP_Inventory_Export'!$E$2:$E$181,MATCH(A40,'ERP_Inventory_Export'!$A$2:$A$181,0)),"")</x:f>
        <x:v>Sample Supplier A</x:v>
      </x:c>
      <x:c r="N40" s="91" t="n">
        <x:f>L40*IFERROR(INDEX('ERP_Inventory_Export'!$F$2:$F$181,MATCH(A40,'ERP_Inventory_Export'!$A$2:$A$181,0)),0)</x:f>
        <x:v>0</x:v>
      </x:c>
      <x:c r="O40" s="88" t="str">
        <x:f>IFERROR(INDEX('Item_Parameters'!$C$2:$C$181,MATCH(A40,'Item_Parameters'!$A$2:$A$181,0)),"")</x:f>
        <x:v>Alex</x:v>
      </x:c>
    </x:row>
    <x:row r="41" ht="15" customHeight="1">
      <x:c r="A41" s="88" t="str">
        <x:v>RM-0040</x:v>
      </x:c>
      <x:c r="B41" s="88" t="str">
        <x:f>IFERROR(INDEX('ERP_Inventory_Export'!$B$2:$B$181,MATCH(A41,'ERP_Inventory_Export'!$A$2:$A$181,0)),"")</x:f>
        <x:v>Solvent Material 040</x:v>
      </x:c>
      <x:c r="C41" s="88" t="str">
        <x:f>IFERROR(INDEX('ERP_Inventory_Export'!$C$2:$C$181,MATCH(A41,'ERP_Inventory_Export'!$A$2:$A$181,0)),"")</x:f>
        <x:v>Solvent</x:v>
      </x:c>
      <x:c r="D41" s="88" t="n">
        <x:f>IFERROR(INDEX('ERP_Inventory_Export'!$J$2:$J$181,MATCH(A41,'ERP_Inventory_Export'!$A$2:$A$181,0)),0)</x:f>
        <x:v>436</x:v>
      </x:c>
      <x:c r="E41" s="88" t="n">
        <x:f>IFERROR(INDEX('ERP_Inventory_Export'!$K$2:$K$181,MATCH(A41,'ERP_Inventory_Export'!$A$2:$A$181,0)),0)</x:f>
        <x:v>0</x:v>
      </x:c>
      <x:c r="F41" s="89" t="n">
        <x:f>SUMIFS('Usage_History'!$C$2:$C$4681,'Usage_History'!$B$2:$B$4681,A41)/26</x:f>
        <x:v>234.33076923076922</x:v>
      </x:c>
      <x:c r="G41" s="89" t="n">
        <x:f>IFERROR(INDEX('ERP_Inventory_Export'!$H$2:$H$181,MATCH(A41,'ERP_Inventory_Export'!$A$2:$A$181,0)),0)</x:f>
        <x:v>830</x:v>
      </x:c>
      <x:c r="H41" s="89" t="n">
        <x:f>IFERROR(INDEX('ERP_Inventory_Export'!$I$2:$I$181,MATCH(A41,'ERP_Inventory_Export'!$A$2:$A$181,0)),0)</x:f>
        <x:v>1661</x:v>
      </x:c>
      <x:c r="I41" s="89" t="n">
        <x:f>IF(F41=0,999,(D41+E41)/F41)</x:f>
        <x:v>1.8606177986409744</x:v>
      </x:c>
      <x:c r="J41" s="89" t="n">
        <x:f>D41+E41-(F41*(IFERROR(INDEX('ERP_Inventory_Export'!$G$2:$G$181,MATCH(A41,'ERP_Inventory_Export'!$A$2:$A$181,0)),0)/7))</x:f>
        <x:v>-735.6538461538462</x:v>
      </x:c>
      <x:c r="K41" s="88" t="str">
        <x:f>IF(J41&lt;G41,"CRITICAL",IF(I41&lt;4,"ORDER SOON",IF(I41&gt;14,"EXCESS","HEALTHY")))</x:f>
        <x:v>CRITICAL</x:v>
      </x:c>
      <x:c r="L41" s="90" t="n">
        <x:f>IF(OR(K41="CRITICAL",K41="ORDER SOON"),CEILING(MAX(0,H41-J41),IFERROR(INDEX('Item_Parameters'!$B$2:$B$181,MATCH(A41,'Item_Parameters'!$A$2:$A$181,0)),1)),0)</x:f>
        <x:v>3000</x:v>
      </x:c>
      <x:c r="M41" s="88" t="str">
        <x:f>IFERROR(INDEX('ERP_Inventory_Export'!$E$2:$E$181,MATCH(A41,'ERP_Inventory_Export'!$A$2:$A$181,0)),"")</x:f>
        <x:v>Sample Supplier B</x:v>
      </x:c>
      <x:c r="N41" s="91" t="n">
        <x:f>L41*IFERROR(INDEX('ERP_Inventory_Export'!$F$2:$F$181,MATCH(A41,'ERP_Inventory_Export'!$A$2:$A$181,0)),0)</x:f>
        <x:v>8580</x:v>
      </x:c>
      <x:c r="O41" s="88" t="str">
        <x:f>IFERROR(INDEX('Item_Parameters'!$C$2:$C$181,MATCH(A41,'Item_Parameters'!$A$2:$A$181,0)),"")</x:f>
        <x:v>Jordan</x:v>
      </x:c>
    </x:row>
    <x:row r="42" ht="15" customHeight="1">
      <x:c r="A42" s="88" t="str">
        <x:v>RM-0041</x:v>
      </x:c>
      <x:c r="B42" s="88" t="str">
        <x:f>IFERROR(INDEX('ERP_Inventory_Export'!$B$2:$B$181,MATCH(A42,'ERP_Inventory_Export'!$A$2:$A$181,0)),"")</x:f>
        <x:v>Additive Material 041</x:v>
      </x:c>
      <x:c r="C42" s="88" t="str">
        <x:f>IFERROR(INDEX('ERP_Inventory_Export'!$C$2:$C$181,MATCH(A42,'ERP_Inventory_Export'!$A$2:$A$181,0)),"")</x:f>
        <x:v>Additive</x:v>
      </x:c>
      <x:c r="D42" s="88" t="n">
        <x:f>IFERROR(INDEX('ERP_Inventory_Export'!$J$2:$J$181,MATCH(A42,'ERP_Inventory_Export'!$A$2:$A$181,0)),0)</x:f>
        <x:v>714</x:v>
      </x:c>
      <x:c r="E42" s="88" t="n">
        <x:f>IFERROR(INDEX('ERP_Inventory_Export'!$K$2:$K$181,MATCH(A42,'ERP_Inventory_Export'!$A$2:$A$181,0)),0)</x:f>
        <x:v>2911</x:v>
      </x:c>
      <x:c r="F42" s="89" t="n">
        <x:f>SUMIFS('Usage_History'!$C$2:$C$4681,'Usage_History'!$B$2:$B$4681,A42)/26</x:f>
        <x:v>495.7538461538461</x:v>
      </x:c>
      <x:c r="G42" s="89" t="n">
        <x:f>IFERROR(INDEX('ERP_Inventory_Export'!$H$2:$H$181,MATCH(A42,'ERP_Inventory_Export'!$A$2:$A$181,0)),0)</x:f>
        <x:v>921</x:v>
      </x:c>
      <x:c r="H42" s="89" t="n">
        <x:f>IFERROR(INDEX('ERP_Inventory_Export'!$I$2:$I$181,MATCH(A42,'ERP_Inventory_Export'!$A$2:$A$181,0)),0)</x:f>
        <x:v>3682</x:v>
      </x:c>
      <x:c r="I42" s="89" t="n">
        <x:f>IF(F42=0,999,(D42+E42)/F42)</x:f>
        <x:v>7.312096573982126</x:v>
      </x:c>
      <x:c r="J42" s="89" t="n">
        <x:f>D42+E42-(F42*(IFERROR(INDEX('ERP_Inventory_Export'!$G$2:$G$181,MATCH(A42,'ERP_Inventory_Export'!$A$2:$A$181,0)),0)/7))</x:f>
        <x:v>862.9428571428575</x:v>
      </x:c>
      <x:c r="K42" s="88" t="str">
        <x:f>IF(J42&lt;G42,"CRITICAL",IF(I42&lt;4,"ORDER SOON",IF(I42&gt;14,"EXCESS","HEALTHY")))</x:f>
        <x:v>CRITICAL</x:v>
      </x:c>
      <x:c r="L42" s="90" t="n">
        <x:f>IF(OR(K42="CRITICAL",K42="ORDER SOON"),CEILING(MAX(0,H42-J42),IFERROR(INDEX('Item_Parameters'!$B$2:$B$181,MATCH(A42,'Item_Parameters'!$A$2:$A$181,0)),1)),0)</x:f>
        <x:v>3000</x:v>
      </x:c>
      <x:c r="M42" s="88" t="str">
        <x:f>IFERROR(INDEX('ERP_Inventory_Export'!$E$2:$E$181,MATCH(A42,'ERP_Inventory_Export'!$A$2:$A$181,0)),"")</x:f>
        <x:v>Sample Supplier A</x:v>
      </x:c>
      <x:c r="N42" s="91" t="n">
        <x:f>L42*IFERROR(INDEX('ERP_Inventory_Export'!$F$2:$F$181,MATCH(A42,'ERP_Inventory_Export'!$A$2:$A$181,0)),0)</x:f>
        <x:v>33750</x:v>
      </x:c>
      <x:c r="O42" s="88" t="str">
        <x:f>IFERROR(INDEX('Item_Parameters'!$C$2:$C$181,MATCH(A42,'Item_Parameters'!$A$2:$A$181,0)),"")</x:f>
        <x:v>Taylor</x:v>
      </x:c>
    </x:row>
    <x:row r="43" ht="15" customHeight="1">
      <x:c r="A43" s="88" t="str">
        <x:v>RM-0042</x:v>
      </x:c>
      <x:c r="B43" s="88" t="str">
        <x:f>IFERROR(INDEX('ERP_Inventory_Export'!$B$2:$B$181,MATCH(A43,'ERP_Inventory_Export'!$A$2:$A$181,0)),"")</x:f>
        <x:v>Packaging Material 042</x:v>
      </x:c>
      <x:c r="C43" s="88" t="str">
        <x:f>IFERROR(INDEX('ERP_Inventory_Export'!$C$2:$C$181,MATCH(A43,'ERP_Inventory_Export'!$A$2:$A$181,0)),"")</x:f>
        <x:v>Packaging</x:v>
      </x:c>
      <x:c r="D43" s="88" t="n">
        <x:f>IFERROR(INDEX('ERP_Inventory_Export'!$J$2:$J$181,MATCH(A43,'ERP_Inventory_Export'!$A$2:$A$181,0)),0)</x:f>
        <x:v>5589</x:v>
      </x:c>
      <x:c r="E43" s="88" t="n">
        <x:f>IFERROR(INDEX('ERP_Inventory_Export'!$K$2:$K$181,MATCH(A43,'ERP_Inventory_Export'!$A$2:$A$181,0)),0)</x:f>
        <x:v>0</x:v>
      </x:c>
      <x:c r="F43" s="89" t="n">
        <x:f>SUMIFS('Usage_History'!$C$2:$C$4681,'Usage_History'!$B$2:$B$4681,A43)/26</x:f>
        <x:v>2328.7038461538464</x:v>
      </x:c>
      <x:c r="G43" s="89" t="n">
        <x:f>IFERROR(INDEX('ERP_Inventory_Export'!$H$2:$H$181,MATCH(A43,'ERP_Inventory_Export'!$A$2:$A$181,0)),0)</x:f>
        <x:v>10552</x:v>
      </x:c>
      <x:c r="H43" s="89" t="n">
        <x:f>IFERROR(INDEX('ERP_Inventory_Export'!$I$2:$I$181,MATCH(A43,'ERP_Inventory_Export'!$A$2:$A$181,0)),0)</x:f>
        <x:v>16883</x:v>
      </x:c>
      <x:c r="I43" s="89" t="n">
        <x:f>IF(F43=0,999,(D43+E43)/F43)</x:f>
        <x:v>2.400047566903345</x:v>
      </x:c>
      <x:c r="J43" s="89" t="n">
        <x:f>D43+E43-(F43*(IFERROR(INDEX('ERP_Inventory_Export'!$G$2:$G$181,MATCH(A43,'ERP_Inventory_Export'!$A$2:$A$181,0)),0)/7))</x:f>
        <x:v>1264.2642857142855</x:v>
      </x:c>
      <x:c r="K43" s="88" t="str">
        <x:f>IF(J43&lt;G43,"CRITICAL",IF(I43&lt;4,"ORDER SOON",IF(I43&gt;14,"EXCESS","HEALTHY")))</x:f>
        <x:v>CRITICAL</x:v>
      </x:c>
      <x:c r="L43" s="90" t="n">
        <x:f>IF(OR(K43="CRITICAL",K43="ORDER SOON"),CEILING(MAX(0,H43-J43),IFERROR(INDEX('Item_Parameters'!$B$2:$B$181,MATCH(A43,'Item_Parameters'!$A$2:$A$181,0)),1)),0)</x:f>
        <x:v>16000</x:v>
      </x:c>
      <x:c r="M43" s="88" t="str">
        <x:f>IFERROR(INDEX('ERP_Inventory_Export'!$E$2:$E$181,MATCH(A43,'ERP_Inventory_Export'!$A$2:$A$181,0)),"")</x:f>
        <x:v>Sample Supplier B</x:v>
      </x:c>
      <x:c r="N43" s="91" t="n">
        <x:f>L43*IFERROR(INDEX('ERP_Inventory_Export'!$F$2:$F$181,MATCH(A43,'ERP_Inventory_Export'!$A$2:$A$181,0)),0)</x:f>
        <x:v>35360</x:v>
      </x:c>
      <x:c r="O43" s="88" t="str">
        <x:f>IFERROR(INDEX('Item_Parameters'!$C$2:$C$181,MATCH(A43,'Item_Parameters'!$A$2:$A$181,0)),"")</x:f>
        <x:v>Alex</x:v>
      </x:c>
    </x:row>
    <x:row r="44" ht="15" customHeight="1">
      <x:c r="A44" s="88" t="str">
        <x:v>RM-0043</x:v>
      </x:c>
      <x:c r="B44" s="88" t="str">
        <x:f>IFERROR(INDEX('ERP_Inventory_Export'!$B$2:$B$181,MATCH(A44,'ERP_Inventory_Export'!$A$2:$A$181,0)),"")</x:f>
        <x:v>Resin Material 043</x:v>
      </x:c>
      <x:c r="C44" s="88" t="str">
        <x:f>IFERROR(INDEX('ERP_Inventory_Export'!$C$2:$C$181,MATCH(A44,'ERP_Inventory_Export'!$A$2:$A$181,0)),"")</x:f>
        <x:v>Resin</x:v>
      </x:c>
      <x:c r="D44" s="88" t="n">
        <x:f>IFERROR(INDEX('ERP_Inventory_Export'!$J$2:$J$181,MATCH(A44,'ERP_Inventory_Export'!$A$2:$A$181,0)),0)</x:f>
        <x:v>3796</x:v>
      </x:c>
      <x:c r="E44" s="88" t="n">
        <x:f>IFERROR(INDEX('ERP_Inventory_Export'!$K$2:$K$181,MATCH(A44,'ERP_Inventory_Export'!$A$2:$A$181,0)),0)</x:f>
        <x:v>5670</x:v>
      </x:c>
      <x:c r="F44" s="89" t="n">
        <x:f>SUMIFS('Usage_History'!$C$2:$C$4681,'Usage_History'!$B$2:$B$4681,A44)/26</x:f>
        <x:v>1024.5923076923077</x:v>
      </x:c>
      <x:c r="G44" s="89" t="n">
        <x:f>IFERROR(INDEX('ERP_Inventory_Export'!$H$2:$H$181,MATCH(A44,'ERP_Inventory_Export'!$A$2:$A$181,0)),0)</x:f>
        <x:v>2587</x:v>
      </x:c>
      <x:c r="H44" s="89" t="n">
        <x:f>IFERROR(INDEX('ERP_Inventory_Export'!$I$2:$I$181,MATCH(A44,'ERP_Inventory_Export'!$A$2:$A$181,0)),0)</x:f>
        <x:v>7760</x:v>
      </x:c>
      <x:c r="I44" s="89" t="n">
        <x:f>IF(F44=0,999,(D44+E44)/F44)</x:f>
        <x:v>9.23879666959466</x:v>
      </x:c>
      <x:c r="J44" s="89" t="n">
        <x:f>D44+E44-(F44*(IFERROR(INDEX('ERP_Inventory_Export'!$G$2:$G$181,MATCH(A44,'ERP_Inventory_Export'!$A$2:$A$181,0)),0)/7))</x:f>
        <x:v>4050.2978021978024</x:v>
      </x:c>
      <x:c r="K44" s="88" t="str">
        <x:f>IF(J44&lt;G44,"CRITICAL",IF(I44&lt;4,"ORDER SOON",IF(I44&gt;14,"EXCESS","HEALTHY")))</x:f>
        <x:v>HEALTHY</x:v>
      </x:c>
      <x:c r="L44" s="90" t="n">
        <x:f>IF(OR(K44="CRITICAL",K44="ORDER SOON"),CEILING(MAX(0,H44-J44),IFERROR(INDEX('Item_Parameters'!$B$2:$B$181,MATCH(A44,'Item_Parameters'!$A$2:$A$181,0)),1)),0)</x:f>
        <x:v>0</x:v>
      </x:c>
      <x:c r="M44" s="88" t="str">
        <x:f>IFERROR(INDEX('ERP_Inventory_Export'!$E$2:$E$181,MATCH(A44,'ERP_Inventory_Export'!$A$2:$A$181,0)),"")</x:f>
        <x:v>Sample Supplier A</x:v>
      </x:c>
      <x:c r="N44" s="91" t="n">
        <x:f>L44*IFERROR(INDEX('ERP_Inventory_Export'!$F$2:$F$181,MATCH(A44,'ERP_Inventory_Export'!$A$2:$A$181,0)),0)</x:f>
        <x:v>0</x:v>
      </x:c>
      <x:c r="O44" s="88" t="str">
        <x:f>IFERROR(INDEX('Item_Parameters'!$C$2:$C$181,MATCH(A44,'Item_Parameters'!$A$2:$A$181,0)),"")</x:f>
        <x:v>Jordan</x:v>
      </x:c>
    </x:row>
    <x:row r="45" ht="15" customHeight="1">
      <x:c r="A45" s="88" t="str">
        <x:v>RM-0044</x:v>
      </x:c>
      <x:c r="B45" s="88" t="str">
        <x:f>IFERROR(INDEX('ERP_Inventory_Export'!$B$2:$B$181,MATCH(A45,'ERP_Inventory_Export'!$A$2:$A$181,0)),"")</x:f>
        <x:v>Pigment Material 044</x:v>
      </x:c>
      <x:c r="C45" s="88" t="str">
        <x:f>IFERROR(INDEX('ERP_Inventory_Export'!$C$2:$C$181,MATCH(A45,'ERP_Inventory_Export'!$A$2:$A$181,0)),"")</x:f>
        <x:v>Pigment</x:v>
      </x:c>
      <x:c r="D45" s="88" t="n">
        <x:f>IFERROR(INDEX('ERP_Inventory_Export'!$J$2:$J$181,MATCH(A45,'ERP_Inventory_Export'!$A$2:$A$181,0)),0)</x:f>
        <x:v>10092</x:v>
      </x:c>
      <x:c r="E45" s="88" t="n">
        <x:f>IFERROR(INDEX('ERP_Inventory_Export'!$K$2:$K$181,MATCH(A45,'ERP_Inventory_Export'!$A$2:$A$181,0)),0)</x:f>
        <x:v>0</x:v>
      </x:c>
      <x:c r="F45" s="89" t="n">
        <x:f>SUMIFS('Usage_History'!$C$2:$C$4681,'Usage_History'!$B$2:$B$4681,A45)/26</x:f>
        <x:v>597.6076923076924</x:v>
      </x:c>
      <x:c r="G45" s="89" t="n">
        <x:f>IFERROR(INDEX('ERP_Inventory_Export'!$H$2:$H$181,MATCH(A45,'ERP_Inventory_Export'!$A$2:$A$181,0)),0)</x:f>
        <x:v>2031</x:v>
      </x:c>
      <x:c r="H45" s="89" t="n">
        <x:f>IFERROR(INDEX('ERP_Inventory_Export'!$I$2:$I$181,MATCH(A45,'ERP_Inventory_Export'!$A$2:$A$181,0)),0)</x:f>
        <x:v>4569</x:v>
      </x:c>
      <x:c r="I45" s="89" t="n">
        <x:f>IF(F45=0,999,(D45+E45)/F45)</x:f>
        <x:v>16.887332827041146</x:v>
      </x:c>
      <x:c r="J45" s="89" t="n">
        <x:f>D45+E45-(F45*(IFERROR(INDEX('ERP_Inventory_Export'!$G$2:$G$181,MATCH(A45,'ERP_Inventory_Export'!$A$2:$A$181,0)),0)/7))</x:f>
        <x:v>7360.07912087912</x:v>
      </x:c>
      <x:c r="K45" s="88" t="str">
        <x:f>IF(J45&lt;G45,"CRITICAL",IF(I45&lt;4,"ORDER SOON",IF(I45&gt;14,"EXCESS","HEALTHY")))</x:f>
        <x:v>EXCESS</x:v>
      </x:c>
      <x:c r="L45" s="90" t="n">
        <x:f>IF(OR(K45="CRITICAL",K45="ORDER SOON"),CEILING(MAX(0,H45-J45),IFERROR(INDEX('Item_Parameters'!$B$2:$B$181,MATCH(A45,'Item_Parameters'!$A$2:$A$181,0)),1)),0)</x:f>
        <x:v>0</x:v>
      </x:c>
      <x:c r="M45" s="88" t="str">
        <x:f>IFERROR(INDEX('ERP_Inventory_Export'!$E$2:$E$181,MATCH(A45,'ERP_Inventory_Export'!$A$2:$A$181,0)),"")</x:f>
        <x:v>Sample Supplier B</x:v>
      </x:c>
      <x:c r="N45" s="91" t="n">
        <x:f>L45*IFERROR(INDEX('ERP_Inventory_Export'!$F$2:$F$181,MATCH(A45,'ERP_Inventory_Export'!$A$2:$A$181,0)),0)</x:f>
        <x:v>0</x:v>
      </x:c>
      <x:c r="O45" s="88" t="str">
        <x:f>IFERROR(INDEX('Item_Parameters'!$C$2:$C$181,MATCH(A45,'Item_Parameters'!$A$2:$A$181,0)),"")</x:f>
        <x:v>Taylor</x:v>
      </x:c>
    </x:row>
    <x:row r="46" ht="15" customHeight="1">
      <x:c r="A46" s="88" t="str">
        <x:v>RM-0045</x:v>
      </x:c>
      <x:c r="B46" s="88" t="str">
        <x:f>IFERROR(INDEX('ERP_Inventory_Export'!$B$2:$B$181,MATCH(A46,'ERP_Inventory_Export'!$A$2:$A$181,0)),"")</x:f>
        <x:v>Filler Material 045</x:v>
      </x:c>
      <x:c r="C46" s="88" t="str">
        <x:f>IFERROR(INDEX('ERP_Inventory_Export'!$C$2:$C$181,MATCH(A46,'ERP_Inventory_Export'!$A$2:$A$181,0)),"")</x:f>
        <x:v>Filler</x:v>
      </x:c>
      <x:c r="D46" s="88" t="n">
        <x:f>IFERROR(INDEX('ERP_Inventory_Export'!$J$2:$J$181,MATCH(A46,'ERP_Inventory_Export'!$A$2:$A$181,0)),0)</x:f>
        <x:v>8330</x:v>
      </x:c>
      <x:c r="E46" s="88" t="n">
        <x:f>IFERROR(INDEX('ERP_Inventory_Export'!$K$2:$K$181,MATCH(A46,'ERP_Inventory_Export'!$A$2:$A$181,0)),0)</x:f>
        <x:v>0</x:v>
      </x:c>
      <x:c r="F46" s="89" t="n">
        <x:f>SUMIFS('Usage_History'!$C$2:$C$4681,'Usage_History'!$B$2:$B$4681,A46)/26</x:f>
        <x:v>1731.2500000000002</x:v>
      </x:c>
      <x:c r="G46" s="89" t="n">
        <x:f>IFERROR(INDEX('ERP_Inventory_Export'!$H$2:$H$181,MATCH(A46,'ERP_Inventory_Export'!$A$2:$A$181,0)),0)</x:f>
        <x:v>6631</x:v>
      </x:c>
      <x:c r="H46" s="89" t="n">
        <x:f>IFERROR(INDEX('ERP_Inventory_Export'!$I$2:$I$181,MATCH(A46,'ERP_Inventory_Export'!$A$2:$A$181,0)),0)</x:f>
        <x:v>13262</x:v>
      </x:c>
      <x:c r="I46" s="89" t="n">
        <x:f>IF(F46=0,999,(D46+E46)/F46)</x:f>
        <x:v>4.811552346570396</x:v>
      </x:c>
      <x:c r="J46" s="89" t="n">
        <x:f>D46+E46-(F46*(IFERROR(INDEX('ERP_Inventory_Export'!$G$2:$G$181,MATCH(A46,'ERP_Inventory_Export'!$A$2:$A$181,0)),0)/7))</x:f>
        <x:v>3136.249999999999</x:v>
      </x:c>
      <x:c r="K46" s="88" t="str">
        <x:f>IF(J46&lt;G46,"CRITICAL",IF(I46&lt;4,"ORDER SOON",IF(I46&gt;14,"EXCESS","HEALTHY")))</x:f>
        <x:v>CRITICAL</x:v>
      </x:c>
      <x:c r="L46" s="90" t="n">
        <x:f>IF(OR(K46="CRITICAL",K46="ORDER SOON"),CEILING(MAX(0,H46-J46),IFERROR(INDEX('Item_Parameters'!$B$2:$B$181,MATCH(A46,'Item_Parameters'!$A$2:$A$181,0)),1)),0)</x:f>
        <x:v>12000</x:v>
      </x:c>
      <x:c r="M46" s="88" t="str">
        <x:f>IFERROR(INDEX('ERP_Inventory_Export'!$E$2:$E$181,MATCH(A46,'ERP_Inventory_Export'!$A$2:$A$181,0)),"")</x:f>
        <x:v>Sample Supplier A</x:v>
      </x:c>
      <x:c r="N46" s="91" t="n">
        <x:f>L46*IFERROR(INDEX('ERP_Inventory_Export'!$F$2:$F$181,MATCH(A46,'ERP_Inventory_Export'!$A$2:$A$181,0)),0)</x:f>
        <x:v>4080.0000000000005</x:v>
      </x:c>
      <x:c r="O46" s="88" t="str">
        <x:f>IFERROR(INDEX('Item_Parameters'!$C$2:$C$181,MATCH(A46,'Item_Parameters'!$A$2:$A$181,0)),"")</x:f>
        <x:v>Alex</x:v>
      </x:c>
    </x:row>
    <x:row r="47" ht="15" customHeight="1">
      <x:c r="A47" s="88" t="str">
        <x:v>RM-0046</x:v>
      </x:c>
      <x:c r="B47" s="88" t="str">
        <x:f>IFERROR(INDEX('ERP_Inventory_Export'!$B$2:$B$181,MATCH(A47,'ERP_Inventory_Export'!$A$2:$A$181,0)),"")</x:f>
        <x:v>Solvent Material 046</x:v>
      </x:c>
      <x:c r="C47" s="88" t="str">
        <x:f>IFERROR(INDEX('ERP_Inventory_Export'!$C$2:$C$181,MATCH(A47,'ERP_Inventory_Export'!$A$2:$A$181,0)),"")</x:f>
        <x:v>Solvent</x:v>
      </x:c>
      <x:c r="D47" s="88" t="n">
        <x:f>IFERROR(INDEX('ERP_Inventory_Export'!$J$2:$J$181,MATCH(A47,'ERP_Inventory_Export'!$A$2:$A$181,0)),0)</x:f>
        <x:v>5406</x:v>
      </x:c>
      <x:c r="E47" s="88" t="n">
        <x:f>IFERROR(INDEX('ERP_Inventory_Export'!$K$2:$K$181,MATCH(A47,'ERP_Inventory_Export'!$A$2:$A$181,0)),0)</x:f>
        <x:v>3043</x:v>
      </x:c>
      <x:c r="F47" s="89" t="n">
        <x:f>SUMIFS('Usage_History'!$C$2:$C$4681,'Usage_History'!$B$2:$B$4681,A47)/26</x:f>
        <x:v>672.4923076923078</x:v>
      </x:c>
      <x:c r="G47" s="89" t="n">
        <x:f>IFERROR(INDEX('ERP_Inventory_Export'!$H$2:$H$181,MATCH(A47,'ERP_Inventory_Export'!$A$2:$A$181,0)),0)</x:f>
        <x:v>1773</x:v>
      </x:c>
      <x:c r="H47" s="89" t="n">
        <x:f>IFERROR(INDEX('ERP_Inventory_Export'!$I$2:$I$181,MATCH(A47,'ERP_Inventory_Export'!$A$2:$A$181,0)),0)</x:f>
        <x:v>4728</x:v>
      </x:c>
      <x:c r="I47" s="89" t="n">
        <x:f>IF(F47=0,999,(D47+E47)/F47)</x:f>
        <x:v>12.563712481698387</x:v>
      </x:c>
      <x:c r="J47" s="89" t="n">
        <x:f>D47+E47-(F47*(IFERROR(INDEX('ERP_Inventory_Export'!$G$2:$G$181,MATCH(A47,'ERP_Inventory_Export'!$A$2:$A$181,0)),0)/7))</x:f>
        <x:v>5374.749450549451</x:v>
      </x:c>
      <x:c r="K47" s="88" t="str">
        <x:f>IF(J47&lt;G47,"CRITICAL",IF(I47&lt;4,"ORDER SOON",IF(I47&gt;14,"EXCESS","HEALTHY")))</x:f>
        <x:v>HEALTHY</x:v>
      </x:c>
      <x:c r="L47" s="90" t="n">
        <x:f>IF(OR(K47="CRITICAL",K47="ORDER SOON"),CEILING(MAX(0,H47-J47),IFERROR(INDEX('Item_Parameters'!$B$2:$B$181,MATCH(A47,'Item_Parameters'!$A$2:$A$181,0)),1)),0)</x:f>
        <x:v>0</x:v>
      </x:c>
      <x:c r="M47" s="88" t="str">
        <x:f>IFERROR(INDEX('ERP_Inventory_Export'!$E$2:$E$181,MATCH(A47,'ERP_Inventory_Export'!$A$2:$A$181,0)),"")</x:f>
        <x:v>Sample Supplier B</x:v>
      </x:c>
      <x:c r="N47" s="91" t="n">
        <x:f>L47*IFERROR(INDEX('ERP_Inventory_Export'!$F$2:$F$181,MATCH(A47,'ERP_Inventory_Export'!$A$2:$A$181,0)),0)</x:f>
        <x:v>0</x:v>
      </x:c>
      <x:c r="O47" s="88" t="str">
        <x:f>IFERROR(INDEX('Item_Parameters'!$C$2:$C$181,MATCH(A47,'Item_Parameters'!$A$2:$A$181,0)),"")</x:f>
        <x:v>Jordan</x:v>
      </x:c>
    </x:row>
    <x:row r="48" ht="15" customHeight="1">
      <x:c r="A48" s="88" t="str">
        <x:v>RM-0047</x:v>
      </x:c>
      <x:c r="B48" s="88" t="str">
        <x:f>IFERROR(INDEX('ERP_Inventory_Export'!$B$2:$B$181,MATCH(A48,'ERP_Inventory_Export'!$A$2:$A$181,0)),"")</x:f>
        <x:v>Additive Material 047</x:v>
      </x:c>
      <x:c r="C48" s="88" t="str">
        <x:f>IFERROR(INDEX('ERP_Inventory_Export'!$C$2:$C$181,MATCH(A48,'ERP_Inventory_Export'!$A$2:$A$181,0)),"")</x:f>
        <x:v>Additive</x:v>
      </x:c>
      <x:c r="D48" s="88" t="n">
        <x:f>IFERROR(INDEX('ERP_Inventory_Export'!$J$2:$J$181,MATCH(A48,'ERP_Inventory_Export'!$A$2:$A$181,0)),0)</x:f>
        <x:v>6533</x:v>
      </x:c>
      <x:c r="E48" s="88" t="n">
        <x:f>IFERROR(INDEX('ERP_Inventory_Export'!$K$2:$K$181,MATCH(A48,'ERP_Inventory_Export'!$A$2:$A$181,0)),0)</x:f>
        <x:v>0</x:v>
      </x:c>
      <x:c r="F48" s="89" t="n">
        <x:f>SUMIFS('Usage_History'!$C$2:$C$4681,'Usage_History'!$B$2:$B$4681,A48)/26</x:f>
        <x:v>921.9153846153847</x:v>
      </x:c>
      <x:c r="G48" s="89" t="n">
        <x:f>IFERROR(INDEX('ERP_Inventory_Export'!$H$2:$H$181,MATCH(A48,'ERP_Inventory_Export'!$A$2:$A$181,0)),0)</x:f>
        <x:v>2139</x:v>
      </x:c>
      <x:c r="H48" s="89" t="n">
        <x:f>IFERROR(INDEX('ERP_Inventory_Export'!$I$2:$I$181,MATCH(A48,'ERP_Inventory_Export'!$A$2:$A$181,0)),0)</x:f>
        <x:v>6418</x:v>
      </x:c>
      <x:c r="I48" s="89" t="n">
        <x:f>IF(F48=0,999,(D48+E48)/F48)</x:f>
        <x:v>7.0863336364925855</x:v>
      </x:c>
      <x:c r="J48" s="89" t="n">
        <x:f>D48+E48-(F48*(IFERROR(INDEX('ERP_Inventory_Export'!$G$2:$G$181,MATCH(A48,'ERP_Inventory_Export'!$A$2:$A$181,0)),0)/7))</x:f>
        <x:v>1660.018681318681</x:v>
      </x:c>
      <x:c r="K48" s="88" t="str">
        <x:f>IF(J48&lt;G48,"CRITICAL",IF(I48&lt;4,"ORDER SOON",IF(I48&gt;14,"EXCESS","HEALTHY")))</x:f>
        <x:v>CRITICAL</x:v>
      </x:c>
      <x:c r="L48" s="90" t="n">
        <x:f>IF(OR(K48="CRITICAL",K48="ORDER SOON"),CEILING(MAX(0,H48-J48),IFERROR(INDEX('Item_Parameters'!$B$2:$B$181,MATCH(A48,'Item_Parameters'!$A$2:$A$181,0)),1)),0)</x:f>
        <x:v>5000</x:v>
      </x:c>
      <x:c r="M48" s="88" t="str">
        <x:f>IFERROR(INDEX('ERP_Inventory_Export'!$E$2:$E$181,MATCH(A48,'ERP_Inventory_Export'!$A$2:$A$181,0)),"")</x:f>
        <x:v>Sample Supplier A</x:v>
      </x:c>
      <x:c r="N48" s="91" t="n">
        <x:f>L48*IFERROR(INDEX('ERP_Inventory_Export'!$F$2:$F$181,MATCH(A48,'ERP_Inventory_Export'!$A$2:$A$181,0)),0)</x:f>
        <x:v>46449.99999999999</x:v>
      </x:c>
      <x:c r="O48" s="88" t="str">
        <x:f>IFERROR(INDEX('Item_Parameters'!$C$2:$C$181,MATCH(A48,'Item_Parameters'!$A$2:$A$181,0)),"")</x:f>
        <x:v>Taylor</x:v>
      </x:c>
    </x:row>
    <x:row r="49" ht="15" customHeight="1">
      <x:c r="A49" s="88" t="str">
        <x:v>RM-0048</x:v>
      </x:c>
      <x:c r="B49" s="88" t="str">
        <x:f>IFERROR(INDEX('ERP_Inventory_Export'!$B$2:$B$181,MATCH(A49,'ERP_Inventory_Export'!$A$2:$A$181,0)),"")</x:f>
        <x:v>Packaging Material 048</x:v>
      </x:c>
      <x:c r="C49" s="88" t="str">
        <x:f>IFERROR(INDEX('ERP_Inventory_Export'!$C$2:$C$181,MATCH(A49,'ERP_Inventory_Export'!$A$2:$A$181,0)),"")</x:f>
        <x:v>Packaging</x:v>
      </x:c>
      <x:c r="D49" s="88" t="n">
        <x:f>IFERROR(INDEX('ERP_Inventory_Export'!$J$2:$J$181,MATCH(A49,'ERP_Inventory_Export'!$A$2:$A$181,0)),0)</x:f>
        <x:v>13226</x:v>
      </x:c>
      <x:c r="E49" s="88" t="n">
        <x:f>IFERROR(INDEX('ERP_Inventory_Export'!$K$2:$K$181,MATCH(A49,'ERP_Inventory_Export'!$A$2:$A$181,0)),0)</x:f>
        <x:v>0</x:v>
      </x:c>
      <x:c r="F49" s="89" t="n">
        <x:f>SUMIFS('Usage_History'!$C$2:$C$4681,'Usage_History'!$B$2:$B$4681,A49)/26</x:f>
        <x:v>1304.9730769230769</x:v>
      </x:c>
      <x:c r="G49" s="89" t="n">
        <x:f>IFERROR(INDEX('ERP_Inventory_Export'!$H$2:$H$181,MATCH(A49,'ERP_Inventory_Export'!$A$2:$A$181,0)),0)</x:f>
        <x:v>4567</x:v>
      </x:c>
      <x:c r="H49" s="89" t="n">
        <x:f>IFERROR(INDEX('ERP_Inventory_Export'!$I$2:$I$181,MATCH(A49,'ERP_Inventory_Export'!$A$2:$A$181,0)),0)</x:f>
        <x:v>9134</x:v>
      </x:c>
      <x:c r="I49" s="89" t="n">
        <x:f>IF(F49=0,999,(D49+E49)/F49)</x:f>
        <x:v>10.135074994179073</x:v>
      </x:c>
      <x:c r="J49" s="89" t="n">
        <x:f>D49+E49-(F49*(IFERROR(INDEX('ERP_Inventory_Export'!$G$2:$G$181,MATCH(A49,'ERP_Inventory_Export'!$A$2:$A$181,0)),0)/7))</x:f>
        <x:v>9497.505494505494</x:v>
      </x:c>
      <x:c r="K49" s="88" t="str">
        <x:f>IF(J49&lt;G49,"CRITICAL",IF(I49&lt;4,"ORDER SOON",IF(I49&gt;14,"EXCESS","HEALTHY")))</x:f>
        <x:v>HEALTHY</x:v>
      </x:c>
      <x:c r="L49" s="90" t="n">
        <x:f>IF(OR(K49="CRITICAL",K49="ORDER SOON"),CEILING(MAX(0,H49-J49),IFERROR(INDEX('Item_Parameters'!$B$2:$B$181,MATCH(A49,'Item_Parameters'!$A$2:$A$181,0)),1)),0)</x:f>
        <x:v>0</x:v>
      </x:c>
      <x:c r="M49" s="88" t="str">
        <x:f>IFERROR(INDEX('ERP_Inventory_Export'!$E$2:$E$181,MATCH(A49,'ERP_Inventory_Export'!$A$2:$A$181,0)),"")</x:f>
        <x:v>Sample Supplier B</x:v>
      </x:c>
      <x:c r="N49" s="91" t="n">
        <x:f>L49*IFERROR(INDEX('ERP_Inventory_Export'!$F$2:$F$181,MATCH(A49,'ERP_Inventory_Export'!$A$2:$A$181,0)),0)</x:f>
        <x:v>0</x:v>
      </x:c>
      <x:c r="O49" s="88" t="str">
        <x:f>IFERROR(INDEX('Item_Parameters'!$C$2:$C$181,MATCH(A49,'Item_Parameters'!$A$2:$A$181,0)),"")</x:f>
        <x:v>Alex</x:v>
      </x:c>
    </x:row>
    <x:row r="50" ht="15" customHeight="1">
      <x:c r="A50" s="88" t="str">
        <x:v>RM-0049</x:v>
      </x:c>
      <x:c r="B50" s="88" t="str">
        <x:f>IFERROR(INDEX('ERP_Inventory_Export'!$B$2:$B$181,MATCH(A50,'ERP_Inventory_Export'!$A$2:$A$181,0)),"")</x:f>
        <x:v>Resin Material 049</x:v>
      </x:c>
      <x:c r="C50" s="88" t="str">
        <x:f>IFERROR(INDEX('ERP_Inventory_Export'!$C$2:$C$181,MATCH(A50,'ERP_Inventory_Export'!$A$2:$A$181,0)),"")</x:f>
        <x:v>Resin</x:v>
      </x:c>
      <x:c r="D50" s="88" t="n">
        <x:f>IFERROR(INDEX('ERP_Inventory_Export'!$J$2:$J$181,MATCH(A50,'ERP_Inventory_Export'!$A$2:$A$181,0)),0)</x:f>
        <x:v>2042</x:v>
      </x:c>
      <x:c r="E50" s="88" t="n">
        <x:f>IFERROR(INDEX('ERP_Inventory_Export'!$K$2:$K$181,MATCH(A50,'ERP_Inventory_Export'!$A$2:$A$181,0)),0)</x:f>
        <x:v>0</x:v>
      </x:c>
      <x:c r="F50" s="89" t="n">
        <x:f>SUMIFS('Usage_History'!$C$2:$C$4681,'Usage_History'!$B$2:$B$4681,A50)/26</x:f>
        <x:v>125.29999999999998</x:v>
      </x:c>
      <x:c r="G50" s="89" t="n">
        <x:f>IFERROR(INDEX('ERP_Inventory_Export'!$H$2:$H$181,MATCH(A50,'ERP_Inventory_Export'!$A$2:$A$181,0)),0)</x:f>
        <x:v>358</x:v>
      </x:c>
      <x:c r="H50" s="89" t="n">
        <x:f>IFERROR(INDEX('ERP_Inventory_Export'!$I$2:$I$181,MATCH(A50,'ERP_Inventory_Export'!$A$2:$A$181,0)),0)</x:f>
        <x:v>896</x:v>
      </x:c>
      <x:c r="I50" s="89" t="n">
        <x:f>IF(F50=0,999,(D50+E50)/F50)</x:f>
        <x:v>16.29688747007183</x:v>
      </x:c>
      <x:c r="J50" s="89" t="n">
        <x:f>D50+E50-(F50*(IFERROR(INDEX('ERP_Inventory_Export'!$G$2:$G$181,MATCH(A50,'ERP_Inventory_Export'!$A$2:$A$181,0)),0)/7))</x:f>
        <x:v>1182.8000000000002</x:v>
      </x:c>
      <x:c r="K50" s="88" t="str">
        <x:f>IF(J50&lt;G50,"CRITICAL",IF(I50&lt;4,"ORDER SOON",IF(I50&gt;14,"EXCESS","HEALTHY")))</x:f>
        <x:v>EXCESS</x:v>
      </x:c>
      <x:c r="L50" s="90" t="n">
        <x:f>IF(OR(K50="CRITICAL",K50="ORDER SOON"),CEILING(MAX(0,H50-J50),IFERROR(INDEX('Item_Parameters'!$B$2:$B$181,MATCH(A50,'Item_Parameters'!$A$2:$A$181,0)),1)),0)</x:f>
        <x:v>0</x:v>
      </x:c>
      <x:c r="M50" s="88" t="str">
        <x:f>IFERROR(INDEX('ERP_Inventory_Export'!$E$2:$E$181,MATCH(A50,'ERP_Inventory_Export'!$A$2:$A$181,0)),"")</x:f>
        <x:v>Sample Supplier A</x:v>
      </x:c>
      <x:c r="N50" s="91" t="n">
        <x:f>L50*IFERROR(INDEX('ERP_Inventory_Export'!$F$2:$F$181,MATCH(A50,'ERP_Inventory_Export'!$A$2:$A$181,0)),0)</x:f>
        <x:v>0</x:v>
      </x:c>
      <x:c r="O50" s="88" t="str">
        <x:f>IFERROR(INDEX('Item_Parameters'!$C$2:$C$181,MATCH(A50,'Item_Parameters'!$A$2:$A$181,0)),"")</x:f>
        <x:v>Jordan</x:v>
      </x:c>
    </x:row>
    <x:row r="51" ht="15" customHeight="1">
      <x:c r="A51" s="88" t="str">
        <x:v>RM-0050</x:v>
      </x:c>
      <x:c r="B51" s="88" t="str">
        <x:f>IFERROR(INDEX('ERP_Inventory_Export'!$B$2:$B$181,MATCH(A51,'ERP_Inventory_Export'!$A$2:$A$181,0)),"")</x:f>
        <x:v>Pigment Material 050</x:v>
      </x:c>
      <x:c r="C51" s="88" t="str">
        <x:f>IFERROR(INDEX('ERP_Inventory_Export'!$C$2:$C$181,MATCH(A51,'ERP_Inventory_Export'!$A$2:$A$181,0)),"")</x:f>
        <x:v>Pigment</x:v>
      </x:c>
      <x:c r="D51" s="88" t="n">
        <x:f>IFERROR(INDEX('ERP_Inventory_Export'!$J$2:$J$181,MATCH(A51,'ERP_Inventory_Export'!$A$2:$A$181,0)),0)</x:f>
        <x:v>934</x:v>
      </x:c>
      <x:c r="E51" s="88" t="n">
        <x:f>IFERROR(INDEX('ERP_Inventory_Export'!$K$2:$K$181,MATCH(A51,'ERP_Inventory_Export'!$A$2:$A$181,0)),0)</x:f>
        <x:v>0</x:v>
      </x:c>
      <x:c r="F51" s="89" t="n">
        <x:f>SUMIFS('Usage_History'!$C$2:$C$4681,'Usage_History'!$B$2:$B$4681,A51)/26</x:f>
        <x:v>850.9884615384616</x:v>
      </x:c>
      <x:c r="G51" s="89" t="n">
        <x:f>IFERROR(INDEX('ERP_Inventory_Export'!$H$2:$H$181,MATCH(A51,'ERP_Inventory_Export'!$A$2:$A$181,0)),0)</x:f>
        <x:v>1535</x:v>
      </x:c>
      <x:c r="H51" s="89" t="n">
        <x:f>IFERROR(INDEX('ERP_Inventory_Export'!$I$2:$I$181,MATCH(A51,'ERP_Inventory_Export'!$A$2:$A$181,0)),0)</x:f>
        <x:v>6141</x:v>
      </x:c>
      <x:c r="I51" s="89" t="n">
        <x:f>IF(F51=0,999,(D51+E51)/F51)</x:f>
        <x:v>1.0975471962468983</x:v>
      </x:c>
      <x:c r="J51" s="89" t="n">
        <x:f>D51+E51-(F51*(IFERROR(INDEX('ERP_Inventory_Export'!$G$2:$G$181,MATCH(A51,'ERP_Inventory_Export'!$A$2:$A$181,0)),0)/7))</x:f>
        <x:v>-4171.930769230769</x:v>
      </x:c>
      <x:c r="K51" s="88" t="str">
        <x:f>IF(J51&lt;G51,"CRITICAL",IF(I51&lt;4,"ORDER SOON",IF(I51&gt;14,"EXCESS","HEALTHY")))</x:f>
        <x:v>CRITICAL</x:v>
      </x:c>
      <x:c r="L51" s="90" t="n">
        <x:f>IF(OR(K51="CRITICAL",K51="ORDER SOON"),CEILING(MAX(0,H51-J51),IFERROR(INDEX('Item_Parameters'!$B$2:$B$181,MATCH(A51,'Item_Parameters'!$A$2:$A$181,0)),1)),0)</x:f>
        <x:v>11000</x:v>
      </x:c>
      <x:c r="M51" s="88" t="str">
        <x:f>IFERROR(INDEX('ERP_Inventory_Export'!$E$2:$E$181,MATCH(A51,'ERP_Inventory_Export'!$A$2:$A$181,0)),"")</x:f>
        <x:v>Sample Supplier B</x:v>
      </x:c>
      <x:c r="N51" s="91" t="n">
        <x:f>L51*IFERROR(INDEX('ERP_Inventory_Export'!$F$2:$F$181,MATCH(A51,'ERP_Inventory_Export'!$A$2:$A$181,0)),0)</x:f>
        <x:v>84040</x:v>
      </x:c>
      <x:c r="O51" s="88" t="str">
        <x:f>IFERROR(INDEX('Item_Parameters'!$C$2:$C$181,MATCH(A51,'Item_Parameters'!$A$2:$A$181,0)),"")</x:f>
        <x:v>Taylor</x:v>
      </x:c>
    </x:row>
    <x:row r="52" ht="15" customHeight="1">
      <x:c r="A52" s="88" t="str">
        <x:v>RM-0051</x:v>
      </x:c>
      <x:c r="B52" s="88" t="str">
        <x:f>IFERROR(INDEX('ERP_Inventory_Export'!$B$2:$B$181,MATCH(A52,'ERP_Inventory_Export'!$A$2:$A$181,0)),"")</x:f>
        <x:v>Filler Material 051</x:v>
      </x:c>
      <x:c r="C52" s="88" t="str">
        <x:f>IFERROR(INDEX('ERP_Inventory_Export'!$C$2:$C$181,MATCH(A52,'ERP_Inventory_Export'!$A$2:$A$181,0)),"")</x:f>
        <x:v>Filler</x:v>
      </x:c>
      <x:c r="D52" s="88" t="n">
        <x:f>IFERROR(INDEX('ERP_Inventory_Export'!$J$2:$J$181,MATCH(A52,'ERP_Inventory_Export'!$A$2:$A$181,0)),0)</x:f>
        <x:v>291</x:v>
      </x:c>
      <x:c r="E52" s="88" t="n">
        <x:f>IFERROR(INDEX('ERP_Inventory_Export'!$K$2:$K$181,MATCH(A52,'ERP_Inventory_Export'!$A$2:$A$181,0)),0)</x:f>
        <x:v>4815</x:v>
      </x:c>
      <x:c r="F52" s="89" t="n">
        <x:f>SUMIFS('Usage_History'!$C$2:$C$4681,'Usage_History'!$B$2:$B$4681,A52)/26</x:f>
        <x:v>1295.953846153846</x:v>
      </x:c>
      <x:c r="G52" s="89" t="n">
        <x:f>IFERROR(INDEX('ERP_Inventory_Export'!$H$2:$H$181,MATCH(A52,'ERP_Inventory_Export'!$A$2:$A$181,0)),0)</x:f>
        <x:v>4200</x:v>
      </x:c>
      <x:c r="H52" s="89" t="n">
        <x:f>IFERROR(INDEX('ERP_Inventory_Export'!$I$2:$I$181,MATCH(A52,'ERP_Inventory_Export'!$A$2:$A$181,0)),0)</x:f>
        <x:v>9240</x:v>
      </x:c>
      <x:c r="I52" s="89" t="n">
        <x:f>IF(F52=0,999,(D52+E52)/F52)</x:f>
        <x:v>3.9399551266070736</x:v>
      </x:c>
      <x:c r="J52" s="89" t="n">
        <x:f>D52+E52-(F52*(IFERROR(INDEX('ERP_Inventory_Export'!$G$2:$G$181,MATCH(A52,'ERP_Inventory_Export'!$A$2:$A$181,0)),0)/7))</x:f>
        <x:v>1218.1384615384623</x:v>
      </x:c>
      <x:c r="K52" s="88" t="str">
        <x:f>IF(J52&lt;G52,"CRITICAL",IF(I52&lt;4,"ORDER SOON",IF(I52&gt;14,"EXCESS","HEALTHY")))</x:f>
        <x:v>CRITICAL</x:v>
      </x:c>
      <x:c r="L52" s="90" t="n">
        <x:f>IF(OR(K52="CRITICAL",K52="ORDER SOON"),CEILING(MAX(0,H52-J52),IFERROR(INDEX('Item_Parameters'!$B$2:$B$181,MATCH(A52,'Item_Parameters'!$A$2:$A$181,0)),1)),0)</x:f>
        <x:v>9000</x:v>
      </x:c>
      <x:c r="M52" s="88" t="str">
        <x:f>IFERROR(INDEX('ERP_Inventory_Export'!$E$2:$E$181,MATCH(A52,'ERP_Inventory_Export'!$A$2:$A$181,0)),"")</x:f>
        <x:v>Sample Supplier A</x:v>
      </x:c>
      <x:c r="N52" s="91" t="n">
        <x:f>L52*IFERROR(INDEX('ERP_Inventory_Export'!$F$2:$F$181,MATCH(A52,'ERP_Inventory_Export'!$A$2:$A$181,0)),0)</x:f>
        <x:v>2520.0000000000005</x:v>
      </x:c>
      <x:c r="O52" s="88" t="str">
        <x:f>IFERROR(INDEX('Item_Parameters'!$C$2:$C$181,MATCH(A52,'Item_Parameters'!$A$2:$A$181,0)),"")</x:f>
        <x:v>Alex</x:v>
      </x:c>
    </x:row>
    <x:row r="53" ht="15" customHeight="1">
      <x:c r="A53" s="88" t="str">
        <x:v>RM-0052</x:v>
      </x:c>
      <x:c r="B53" s="88" t="str">
        <x:f>IFERROR(INDEX('ERP_Inventory_Export'!$B$2:$B$181,MATCH(A53,'ERP_Inventory_Export'!$A$2:$A$181,0)),"")</x:f>
        <x:v>Solvent Material 052</x:v>
      </x:c>
      <x:c r="C53" s="88" t="str">
        <x:f>IFERROR(INDEX('ERP_Inventory_Export'!$C$2:$C$181,MATCH(A53,'ERP_Inventory_Export'!$A$2:$A$181,0)),"")</x:f>
        <x:v>Solvent</x:v>
      </x:c>
      <x:c r="D53" s="88" t="n">
        <x:f>IFERROR(INDEX('ERP_Inventory_Export'!$J$2:$J$181,MATCH(A53,'ERP_Inventory_Export'!$A$2:$A$181,0)),0)</x:f>
        <x:v>4083</x:v>
      </x:c>
      <x:c r="E53" s="88" t="n">
        <x:f>IFERROR(INDEX('ERP_Inventory_Export'!$K$2:$K$181,MATCH(A53,'ERP_Inventory_Export'!$A$2:$A$181,0)),0)</x:f>
        <x:v>0</x:v>
      </x:c>
      <x:c r="F53" s="89" t="n">
        <x:f>SUMIFS('Usage_History'!$C$2:$C$4681,'Usage_History'!$B$2:$B$4681,A53)/26</x:f>
        <x:v>1210.1</x:v>
      </x:c>
      <x:c r="G53" s="89" t="n">
        <x:f>IFERROR(INDEX('ERP_Inventory_Export'!$H$2:$H$181,MATCH(A53,'ERP_Inventory_Export'!$A$2:$A$181,0)),0)</x:f>
        <x:v>3774</x:v>
      </x:c>
      <x:c r="H53" s="89" t="n">
        <x:f>IFERROR(INDEX('ERP_Inventory_Export'!$I$2:$I$181,MATCH(A53,'ERP_Inventory_Export'!$A$2:$A$181,0)),0)</x:f>
        <x:v>8807</x:v>
      </x:c>
      <x:c r="I53" s="89" t="n">
        <x:f>IF(F53=0,999,(D53+E53)/F53)</x:f>
        <x:v>3.3741013139409968</x:v>
      </x:c>
      <x:c r="J53" s="89" t="n">
        <x:f>D53+E53-(F53*(IFERROR(INDEX('ERP_Inventory_Export'!$G$2:$G$181,MATCH(A53,'ERP_Inventory_Export'!$A$2:$A$181,0)),0)/7))</x:f>
        <x:v>-1448.8857142857132</x:v>
      </x:c>
      <x:c r="K53" s="88" t="str">
        <x:f>IF(J53&lt;G53,"CRITICAL",IF(I53&lt;4,"ORDER SOON",IF(I53&gt;14,"EXCESS","HEALTHY")))</x:f>
        <x:v>CRITICAL</x:v>
      </x:c>
      <x:c r="L53" s="90" t="n">
        <x:f>IF(OR(K53="CRITICAL",K53="ORDER SOON"),CEILING(MAX(0,H53-J53),IFERROR(INDEX('Item_Parameters'!$B$2:$B$181,MATCH(A53,'Item_Parameters'!$A$2:$A$181,0)),1)),0)</x:f>
        <x:v>20000</x:v>
      </x:c>
      <x:c r="M53" s="88" t="str">
        <x:f>IFERROR(INDEX('ERP_Inventory_Export'!$E$2:$E$181,MATCH(A53,'ERP_Inventory_Export'!$A$2:$A$181,0)),"")</x:f>
        <x:v>Sample Supplier B</x:v>
      </x:c>
      <x:c r="N53" s="91" t="n">
        <x:f>L53*IFERROR(INDEX('ERP_Inventory_Export'!$F$2:$F$181,MATCH(A53,'ERP_Inventory_Export'!$A$2:$A$181,0)),0)</x:f>
        <x:v>57200</x:v>
      </x:c>
      <x:c r="O53" s="88" t="str">
        <x:f>IFERROR(INDEX('Item_Parameters'!$C$2:$C$181,MATCH(A53,'Item_Parameters'!$A$2:$A$181,0)),"")</x:f>
        <x:v>Jordan</x:v>
      </x:c>
    </x:row>
    <x:row r="54" ht="15" customHeight="1">
      <x:c r="A54" s="88" t="str">
        <x:v>RM-0053</x:v>
      </x:c>
      <x:c r="B54" s="88" t="str">
        <x:f>IFERROR(INDEX('ERP_Inventory_Export'!$B$2:$B$181,MATCH(A54,'ERP_Inventory_Export'!$A$2:$A$181,0)),"")</x:f>
        <x:v>Additive Material 053</x:v>
      </x:c>
      <x:c r="C54" s="88" t="str">
        <x:f>IFERROR(INDEX('ERP_Inventory_Export'!$C$2:$C$181,MATCH(A54,'ERP_Inventory_Export'!$A$2:$A$181,0)),"")</x:f>
        <x:v>Additive</x:v>
      </x:c>
      <x:c r="D54" s="88" t="n">
        <x:f>IFERROR(INDEX('ERP_Inventory_Export'!$J$2:$J$181,MATCH(A54,'ERP_Inventory_Export'!$A$2:$A$181,0)),0)</x:f>
        <x:v>3563</x:v>
      </x:c>
      <x:c r="E54" s="88" t="n">
        <x:f>IFERROR(INDEX('ERP_Inventory_Export'!$K$2:$K$181,MATCH(A54,'ERP_Inventory_Export'!$A$2:$A$181,0)),0)</x:f>
        <x:v>4184</x:v>
      </x:c>
      <x:c r="F54" s="89" t="n">
        <x:f>SUMIFS('Usage_History'!$C$2:$C$4681,'Usage_History'!$B$2:$B$4681,A54)/26</x:f>
        <x:v>1005.1576923076918</x:v>
      </x:c>
      <x:c r="G54" s="89" t="n">
        <x:f>IFERROR(INDEX('ERP_Inventory_Export'!$H$2:$H$181,MATCH(A54,'ERP_Inventory_Export'!$A$2:$A$181,0)),0)</x:f>
        <x:v>3124</x:v>
      </x:c>
      <x:c r="H54" s="89" t="n">
        <x:f>IFERROR(INDEX('ERP_Inventory_Export'!$I$2:$I$181,MATCH(A54,'ERP_Inventory_Export'!$A$2:$A$181,0)),0)</x:f>
        <x:v>7289</x:v>
      </x:c>
      <x:c r="I54" s="89" t="n">
        <x:f>IF(F54=0,999,(D54+E54)/F54)</x:f>
        <x:v>7.707248384294852</x:v>
      </x:c>
      <x:c r="J54" s="89" t="n">
        <x:f>D54+E54-(F54*(IFERROR(INDEX('ERP_Inventory_Export'!$G$2:$G$181,MATCH(A54,'ERP_Inventory_Export'!$A$2:$A$181,0)),0)/7))</x:f>
        <x:v>-294.26153846153466</x:v>
      </x:c>
      <x:c r="K54" s="88" t="str">
        <x:f>IF(J54&lt;G54,"CRITICAL",IF(I54&lt;4,"ORDER SOON",IF(I54&gt;14,"EXCESS","HEALTHY")))</x:f>
        <x:v>CRITICAL</x:v>
      </x:c>
      <x:c r="L54" s="90" t="n">
        <x:f>IF(OR(K54="CRITICAL",K54="ORDER SOON"),CEILING(MAX(0,H54-J54),IFERROR(INDEX('Item_Parameters'!$B$2:$B$181,MATCH(A54,'Item_Parameters'!$A$2:$A$181,0)),1)),0)</x:f>
        <x:v>7750</x:v>
      </x:c>
      <x:c r="M54" s="88" t="str">
        <x:f>IFERROR(INDEX('ERP_Inventory_Export'!$E$2:$E$181,MATCH(A54,'ERP_Inventory_Export'!$A$2:$A$181,0)),"")</x:f>
        <x:v>Sample Supplier A</x:v>
      </x:c>
      <x:c r="N54" s="91" t="n">
        <x:f>L54*IFERROR(INDEX('ERP_Inventory_Export'!$F$2:$F$181,MATCH(A54,'ERP_Inventory_Export'!$A$2:$A$181,0)),0)</x:f>
        <x:v>58357.5</x:v>
      </x:c>
      <x:c r="O54" s="88" t="str">
        <x:f>IFERROR(INDEX('Item_Parameters'!$C$2:$C$181,MATCH(A54,'Item_Parameters'!$A$2:$A$181,0)),"")</x:f>
        <x:v>Taylor</x:v>
      </x:c>
    </x:row>
    <x:row r="55" ht="15" customHeight="1">
      <x:c r="A55" s="88" t="str">
        <x:v>RM-0054</x:v>
      </x:c>
      <x:c r="B55" s="88" t="str">
        <x:f>IFERROR(INDEX('ERP_Inventory_Export'!$B$2:$B$181,MATCH(A55,'ERP_Inventory_Export'!$A$2:$A$181,0)),"")</x:f>
        <x:v>Packaging Material 054</x:v>
      </x:c>
      <x:c r="C55" s="88" t="str">
        <x:f>IFERROR(INDEX('ERP_Inventory_Export'!$C$2:$C$181,MATCH(A55,'ERP_Inventory_Export'!$A$2:$A$181,0)),"")</x:f>
        <x:v>Packaging</x:v>
      </x:c>
      <x:c r="D55" s="88" t="n">
        <x:f>IFERROR(INDEX('ERP_Inventory_Export'!$J$2:$J$181,MATCH(A55,'ERP_Inventory_Export'!$A$2:$A$181,0)),0)</x:f>
        <x:v>56164</x:v>
      </x:c>
      <x:c r="E55" s="88" t="n">
        <x:f>IFERROR(INDEX('ERP_Inventory_Export'!$K$2:$K$181,MATCH(A55,'ERP_Inventory_Export'!$A$2:$A$181,0)),0)</x:f>
        <x:v>0</x:v>
      </x:c>
      <x:c r="F55" s="89" t="n">
        <x:f>SUMIFS('Usage_History'!$C$2:$C$4681,'Usage_History'!$B$2:$B$4681,A55)/26</x:f>
        <x:v>2742.123076923077</x:v>
      </x:c>
      <x:c r="G55" s="89" t="n">
        <x:f>IFERROR(INDEX('ERP_Inventory_Export'!$H$2:$H$181,MATCH(A55,'ERP_Inventory_Export'!$A$2:$A$181,0)),0)</x:f>
        <x:v>10201</x:v>
      </x:c>
      <x:c r="H55" s="89" t="n">
        <x:f>IFERROR(INDEX('ERP_Inventory_Export'!$I$2:$I$181,MATCH(A55,'ERP_Inventory_Export'!$A$2:$A$181,0)),0)</x:f>
        <x:v>20402</x:v>
      </x:c>
      <x:c r="I55" s="89" t="n">
        <x:f>IF(F55=0,999,(D55+E55)/F55)</x:f>
        <x:v>20.481939878140462</x:v>
      </x:c>
      <x:c r="J55" s="89" t="n">
        <x:f>D55+E55-(F55*(IFERROR(INDEX('ERP_Inventory_Export'!$G$2:$G$181,MATCH(A55,'ERP_Inventory_Export'!$A$2:$A$181,0)),0)/7))</x:f>
        <x:v>49504.55824175824</x:v>
      </x:c>
      <x:c r="K55" s="88" t="str">
        <x:f>IF(J55&lt;G55,"CRITICAL",IF(I55&lt;4,"ORDER SOON",IF(I55&gt;14,"EXCESS","HEALTHY")))</x:f>
        <x:v>EXCESS</x:v>
      </x:c>
      <x:c r="L55" s="90" t="n">
        <x:f>IF(OR(K55="CRITICAL",K55="ORDER SOON"),CEILING(MAX(0,H55-J55),IFERROR(INDEX('Item_Parameters'!$B$2:$B$181,MATCH(A55,'Item_Parameters'!$A$2:$A$181,0)),1)),0)</x:f>
        <x:v>0</x:v>
      </x:c>
      <x:c r="M55" s="88" t="str">
        <x:f>IFERROR(INDEX('ERP_Inventory_Export'!$E$2:$E$181,MATCH(A55,'ERP_Inventory_Export'!$A$2:$A$181,0)),"")</x:f>
        <x:v>Sample Supplier B</x:v>
      </x:c>
      <x:c r="N55" s="91" t="n">
        <x:f>L55*IFERROR(INDEX('ERP_Inventory_Export'!$F$2:$F$181,MATCH(A55,'ERP_Inventory_Export'!$A$2:$A$181,0)),0)</x:f>
        <x:v>0</x:v>
      </x:c>
      <x:c r="O55" s="88" t="str">
        <x:f>IFERROR(INDEX('Item_Parameters'!$C$2:$C$181,MATCH(A55,'Item_Parameters'!$A$2:$A$181,0)),"")</x:f>
        <x:v>Alex</x:v>
      </x:c>
    </x:row>
    <x:row r="56" ht="15" customHeight="1">
      <x:c r="A56" s="88" t="str">
        <x:v>RM-0055</x:v>
      </x:c>
      <x:c r="B56" s="88" t="str">
        <x:f>IFERROR(INDEX('ERP_Inventory_Export'!$B$2:$B$181,MATCH(A56,'ERP_Inventory_Export'!$A$2:$A$181,0)),"")</x:f>
        <x:v>Resin Material 055</x:v>
      </x:c>
      <x:c r="C56" s="88" t="str">
        <x:f>IFERROR(INDEX('ERP_Inventory_Export'!$C$2:$C$181,MATCH(A56,'ERP_Inventory_Export'!$A$2:$A$181,0)),"")</x:f>
        <x:v>Resin</x:v>
      </x:c>
      <x:c r="D56" s="88" t="n">
        <x:f>IFERROR(INDEX('ERP_Inventory_Export'!$J$2:$J$181,MATCH(A56,'ERP_Inventory_Export'!$A$2:$A$181,0)),0)</x:f>
        <x:v>5380</x:v>
      </x:c>
      <x:c r="E56" s="88" t="n">
        <x:f>IFERROR(INDEX('ERP_Inventory_Export'!$K$2:$K$181,MATCH(A56,'ERP_Inventory_Export'!$A$2:$A$181,0)),0)</x:f>
        <x:v>0</x:v>
      </x:c>
      <x:c r="F56" s="89" t="n">
        <x:f>SUMIFS('Usage_History'!$C$2:$C$4681,'Usage_History'!$B$2:$B$4681,A56)/26</x:f>
        <x:v>913.9076923076924</x:v>
      </x:c>
      <x:c r="G56" s="89" t="n">
        <x:f>IFERROR(INDEX('ERP_Inventory_Export'!$H$2:$H$181,MATCH(A56,'ERP_Inventory_Export'!$A$2:$A$181,0)),0)</x:f>
        <x:v>2816</x:v>
      </x:c>
      <x:c r="H56" s="89" t="n">
        <x:f>IFERROR(INDEX('ERP_Inventory_Export'!$I$2:$I$181,MATCH(A56,'ERP_Inventory_Export'!$A$2:$A$181,0)),0)</x:f>
        <x:v>6335</x:v>
      </x:c>
      <x:c r="I56" s="89" t="n">
        <x:f>IF(F56=0,999,(D56+E56)/F56)</x:f>
        <x:v>5.88680896909299</x:v>
      </x:c>
      <x:c r="J56" s="89" t="n">
        <x:f>D56+E56-(F56*(IFERROR(INDEX('ERP_Inventory_Export'!$G$2:$G$181,MATCH(A56,'ERP_Inventory_Export'!$A$2:$A$181,0)),0)/7))</x:f>
        <x:v>1332.694505494505</x:v>
      </x:c>
      <x:c r="K56" s="88" t="str">
        <x:f>IF(J56&lt;G56,"CRITICAL",IF(I56&lt;4,"ORDER SOON",IF(I56&gt;14,"EXCESS","HEALTHY")))</x:f>
        <x:v>CRITICAL</x:v>
      </x:c>
      <x:c r="L56" s="90" t="n">
        <x:f>IF(OR(K56="CRITICAL",K56="ORDER SOON"),CEILING(MAX(0,H56-J56),IFERROR(INDEX('Item_Parameters'!$B$2:$B$181,MATCH(A56,'Item_Parameters'!$A$2:$A$181,0)),1)),0)</x:f>
        <x:v>10000</x:v>
      </x:c>
      <x:c r="M56" s="88" t="str">
        <x:f>IFERROR(INDEX('ERP_Inventory_Export'!$E$2:$E$181,MATCH(A56,'ERP_Inventory_Export'!$A$2:$A$181,0)),"")</x:f>
        <x:v>Sample Supplier A</x:v>
      </x:c>
      <x:c r="N56" s="91" t="n">
        <x:f>L56*IFERROR(INDEX('ERP_Inventory_Export'!$F$2:$F$181,MATCH(A56,'ERP_Inventory_Export'!$A$2:$A$181,0)),0)</x:f>
        <x:v>24600</x:v>
      </x:c>
      <x:c r="O56" s="88" t="str">
        <x:f>IFERROR(INDEX('Item_Parameters'!$C$2:$C$181,MATCH(A56,'Item_Parameters'!$A$2:$A$181,0)),"")</x:f>
        <x:v>Jordan</x:v>
      </x:c>
    </x:row>
    <x:row r="57" ht="15" customHeight="1">
      <x:c r="A57" s="88" t="str">
        <x:v>RM-0056</x:v>
      </x:c>
      <x:c r="B57" s="88" t="str">
        <x:f>IFERROR(INDEX('ERP_Inventory_Export'!$B$2:$B$181,MATCH(A57,'ERP_Inventory_Export'!$A$2:$A$181,0)),"")</x:f>
        <x:v>Pigment Material 056</x:v>
      </x:c>
      <x:c r="C57" s="88" t="str">
        <x:f>IFERROR(INDEX('ERP_Inventory_Export'!$C$2:$C$181,MATCH(A57,'ERP_Inventory_Export'!$A$2:$A$181,0)),"")</x:f>
        <x:v>Pigment</x:v>
      </x:c>
      <x:c r="D57" s="88" t="n">
        <x:f>IFERROR(INDEX('ERP_Inventory_Export'!$J$2:$J$181,MATCH(A57,'ERP_Inventory_Export'!$A$2:$A$181,0)),0)</x:f>
        <x:v>7318</x:v>
      </x:c>
      <x:c r="E57" s="88" t="n">
        <x:f>IFERROR(INDEX('ERP_Inventory_Export'!$K$2:$K$181,MATCH(A57,'ERP_Inventory_Export'!$A$2:$A$181,0)),0)</x:f>
        <x:v>4840</x:v>
      </x:c>
      <x:c r="F57" s="89" t="n">
        <x:f>SUMIFS('Usage_History'!$C$2:$C$4681,'Usage_History'!$B$2:$B$4681,A57)/26</x:f>
        <x:v>1324.688461538462</x:v>
      </x:c>
      <x:c r="G57" s="89" t="n">
        <x:f>IFERROR(INDEX('ERP_Inventory_Export'!$H$2:$H$181,MATCH(A57,'ERP_Inventory_Export'!$A$2:$A$181,0)),0)</x:f>
        <x:v>3443</x:v>
      </x:c>
      <x:c r="H57" s="89" t="n">
        <x:f>IFERROR(INDEX('ERP_Inventory_Export'!$I$2:$I$181,MATCH(A57,'ERP_Inventory_Export'!$A$2:$A$181,0)),0)</x:f>
        <x:v>9181</x:v>
      </x:c>
      <x:c r="I57" s="89" t="n">
        <x:f>IF(F57=0,999,(D57+E57)/F57)</x:f>
        <x:v>9.17800702051861</x:v>
      </x:c>
      <x:c r="J57" s="89" t="n">
        <x:f>D57+E57-(F57*(IFERROR(INDEX('ERP_Inventory_Export'!$G$2:$G$181,MATCH(A57,'ERP_Inventory_Export'!$A$2:$A$181,0)),0)/7))</x:f>
        <x:v>4588.351648351646</x:v>
      </x:c>
      <x:c r="K57" s="88" t="str">
        <x:f>IF(J57&lt;G57,"CRITICAL",IF(I57&lt;4,"ORDER SOON",IF(I57&gt;14,"EXCESS","HEALTHY")))</x:f>
        <x:v>HEALTHY</x:v>
      </x:c>
      <x:c r="L57" s="90" t="n">
        <x:f>IF(OR(K57="CRITICAL",K57="ORDER SOON"),CEILING(MAX(0,H57-J57),IFERROR(INDEX('Item_Parameters'!$B$2:$B$181,MATCH(A57,'Item_Parameters'!$A$2:$A$181,0)),1)),0)</x:f>
        <x:v>0</x:v>
      </x:c>
      <x:c r="M57" s="88" t="str">
        <x:f>IFERROR(INDEX('ERP_Inventory_Export'!$E$2:$E$181,MATCH(A57,'ERP_Inventory_Export'!$A$2:$A$181,0)),"")</x:f>
        <x:v>Sample Supplier B</x:v>
      </x:c>
      <x:c r="N57" s="91" t="n">
        <x:f>L57*IFERROR(INDEX('ERP_Inventory_Export'!$F$2:$F$181,MATCH(A57,'ERP_Inventory_Export'!$A$2:$A$181,0)),0)</x:f>
        <x:v>0</x:v>
      </x:c>
      <x:c r="O57" s="88" t="str">
        <x:f>IFERROR(INDEX('Item_Parameters'!$C$2:$C$181,MATCH(A57,'Item_Parameters'!$A$2:$A$181,0)),"")</x:f>
        <x:v>Taylor</x:v>
      </x:c>
    </x:row>
    <x:row r="58" ht="15" customHeight="1">
      <x:c r="A58" s="88" t="str">
        <x:v>RM-0057</x:v>
      </x:c>
      <x:c r="B58" s="88" t="str">
        <x:f>IFERROR(INDEX('ERP_Inventory_Export'!$B$2:$B$181,MATCH(A58,'ERP_Inventory_Export'!$A$2:$A$181,0)),"")</x:f>
        <x:v>Filler Material 057</x:v>
      </x:c>
      <x:c r="C58" s="88" t="str">
        <x:f>IFERROR(INDEX('ERP_Inventory_Export'!$C$2:$C$181,MATCH(A58,'ERP_Inventory_Export'!$A$2:$A$181,0)),"")</x:f>
        <x:v>Filler</x:v>
      </x:c>
      <x:c r="D58" s="88" t="n">
        <x:f>IFERROR(INDEX('ERP_Inventory_Export'!$J$2:$J$181,MATCH(A58,'ERP_Inventory_Export'!$A$2:$A$181,0)),0)</x:f>
        <x:v>1115</x:v>
      </x:c>
      <x:c r="E58" s="88" t="n">
        <x:f>IFERROR(INDEX('ERP_Inventory_Export'!$K$2:$K$181,MATCH(A58,'ERP_Inventory_Export'!$A$2:$A$181,0)),0)</x:f>
        <x:v>0</x:v>
      </x:c>
      <x:c r="F58" s="89" t="n">
        <x:f>SUMIFS('Usage_History'!$C$2:$C$4681,'Usage_History'!$B$2:$B$4681,A58)/26</x:f>
        <x:v>142.3846153846154</x:v>
      </x:c>
      <x:c r="G58" s="89" t="n">
        <x:f>IFERROR(INDEX('ERP_Inventory_Export'!$H$2:$H$181,MATCH(A58,'ERP_Inventory_Export'!$A$2:$A$181,0)),0)</x:f>
        <x:v>428</x:v>
      </x:c>
      <x:c r="H58" s="89" t="n">
        <x:f>IFERROR(INDEX('ERP_Inventory_Export'!$I$2:$I$181,MATCH(A58,'ERP_Inventory_Export'!$A$2:$A$181,0)),0)</x:f>
        <x:v>1069</x:v>
      </x:c>
      <x:c r="I58" s="89" t="n">
        <x:f>IF(F58=0,999,(D58+E58)/F58)</x:f>
        <x:v>7.8309022150189085</x:v>
      </x:c>
      <x:c r="J58" s="89" t="n">
        <x:f>D58+E58-(F58*(IFERROR(INDEX('ERP_Inventory_Export'!$G$2:$G$181,MATCH(A58,'ERP_Inventory_Export'!$A$2:$A$181,0)),0)/7))</x:f>
        <x:v>728.5274725274726</x:v>
      </x:c>
      <x:c r="K58" s="88" t="str">
        <x:f>IF(J58&lt;G58,"CRITICAL",IF(I58&lt;4,"ORDER SOON",IF(I58&gt;14,"EXCESS","HEALTHY")))</x:f>
        <x:v>HEALTHY</x:v>
      </x:c>
      <x:c r="L58" s="90" t="n">
        <x:f>IF(OR(K58="CRITICAL",K58="ORDER SOON"),CEILING(MAX(0,H58-J58),IFERROR(INDEX('Item_Parameters'!$B$2:$B$181,MATCH(A58,'Item_Parameters'!$A$2:$A$181,0)),1)),0)</x:f>
        <x:v>0</x:v>
      </x:c>
      <x:c r="M58" s="88" t="str">
        <x:f>IFERROR(INDEX('ERP_Inventory_Export'!$E$2:$E$181,MATCH(A58,'ERP_Inventory_Export'!$A$2:$A$181,0)),"")</x:f>
        <x:v>Sample Supplier A</x:v>
      </x:c>
      <x:c r="N58" s="91" t="n">
        <x:f>L58*IFERROR(INDEX('ERP_Inventory_Export'!$F$2:$F$181,MATCH(A58,'ERP_Inventory_Export'!$A$2:$A$181,0)),0)</x:f>
        <x:v>0</x:v>
      </x:c>
      <x:c r="O58" s="88" t="str">
        <x:f>IFERROR(INDEX('Item_Parameters'!$C$2:$C$181,MATCH(A58,'Item_Parameters'!$A$2:$A$181,0)),"")</x:f>
        <x:v>Alex</x:v>
      </x:c>
    </x:row>
    <x:row r="59" ht="15" customHeight="1">
      <x:c r="A59" s="88" t="str">
        <x:v>RM-0058</x:v>
      </x:c>
      <x:c r="B59" s="88" t="str">
        <x:f>IFERROR(INDEX('ERP_Inventory_Export'!$B$2:$B$181,MATCH(A59,'ERP_Inventory_Export'!$A$2:$A$181,0)),"")</x:f>
        <x:v>Solvent Material 058</x:v>
      </x:c>
      <x:c r="C59" s="88" t="str">
        <x:f>IFERROR(INDEX('ERP_Inventory_Export'!$C$2:$C$181,MATCH(A59,'ERP_Inventory_Export'!$A$2:$A$181,0)),"")</x:f>
        <x:v>Solvent</x:v>
      </x:c>
      <x:c r="D59" s="88" t="n">
        <x:f>IFERROR(INDEX('ERP_Inventory_Export'!$J$2:$J$181,MATCH(A59,'ERP_Inventory_Export'!$A$2:$A$181,0)),0)</x:f>
        <x:v>4654</x:v>
      </x:c>
      <x:c r="E59" s="88" t="n">
        <x:f>IFERROR(INDEX('ERP_Inventory_Export'!$K$2:$K$181,MATCH(A59,'ERP_Inventory_Export'!$A$2:$A$181,0)),0)</x:f>
        <x:v>0</x:v>
      </x:c>
      <x:c r="F59" s="89" t="n">
        <x:f>SUMIFS('Usage_History'!$C$2:$C$4681,'Usage_History'!$B$2:$B$4681,A59)/26</x:f>
        <x:v>605.7269230769231</x:v>
      </x:c>
      <x:c r="G59" s="89" t="n">
        <x:f>IFERROR(INDEX('ERP_Inventory_Export'!$H$2:$H$181,MATCH(A59,'ERP_Inventory_Export'!$A$2:$A$181,0)),0)</x:f>
        <x:v>2181</x:v>
      </x:c>
      <x:c r="H59" s="89" t="n">
        <x:f>IFERROR(INDEX('ERP_Inventory_Export'!$I$2:$I$181,MATCH(A59,'ERP_Inventory_Export'!$A$2:$A$181,0)),0)</x:f>
        <x:v>4363</x:v>
      </x:c>
      <x:c r="I59" s="89" t="n">
        <x:f>IF(F59=0,999,(D59+E59)/F59)</x:f>
        <x:v>7.683330264335922</x:v>
      </x:c>
      <x:c r="J59" s="89" t="n">
        <x:f>D59+E59-(F59*(IFERROR(INDEX('ERP_Inventory_Export'!$G$2:$G$181,MATCH(A59,'ERP_Inventory_Export'!$A$2:$A$181,0)),0)/7))</x:f>
        <x:v>2317.6247252747253</x:v>
      </x:c>
      <x:c r="K59" s="88" t="str">
        <x:f>IF(J59&lt;G59,"CRITICAL",IF(I59&lt;4,"ORDER SOON",IF(I59&gt;14,"EXCESS","HEALTHY")))</x:f>
        <x:v>HEALTHY</x:v>
      </x:c>
      <x:c r="L59" s="90" t="n">
        <x:f>IF(OR(K59="CRITICAL",K59="ORDER SOON"),CEILING(MAX(0,H59-J59),IFERROR(INDEX('Item_Parameters'!$B$2:$B$181,MATCH(A59,'Item_Parameters'!$A$2:$A$181,0)),1)),0)</x:f>
        <x:v>0</x:v>
      </x:c>
      <x:c r="M59" s="88" t="str">
        <x:f>IFERROR(INDEX('ERP_Inventory_Export'!$E$2:$E$181,MATCH(A59,'ERP_Inventory_Export'!$A$2:$A$181,0)),"")</x:f>
        <x:v>Sample Supplier B</x:v>
      </x:c>
      <x:c r="N59" s="91" t="n">
        <x:f>L59*IFERROR(INDEX('ERP_Inventory_Export'!$F$2:$F$181,MATCH(A59,'ERP_Inventory_Export'!$A$2:$A$181,0)),0)</x:f>
        <x:v>0</x:v>
      </x:c>
      <x:c r="O59" s="88" t="str">
        <x:f>IFERROR(INDEX('Item_Parameters'!$C$2:$C$181,MATCH(A59,'Item_Parameters'!$A$2:$A$181,0)),"")</x:f>
        <x:v>Jordan</x:v>
      </x:c>
    </x:row>
    <x:row r="60" ht="15" customHeight="1">
      <x:c r="A60" s="88" t="str">
        <x:v>RM-0059</x:v>
      </x:c>
      <x:c r="B60" s="88" t="str">
        <x:f>IFERROR(INDEX('ERP_Inventory_Export'!$B$2:$B$181,MATCH(A60,'ERP_Inventory_Export'!$A$2:$A$181,0)),"")</x:f>
        <x:v>Additive Material 059</x:v>
      </x:c>
      <x:c r="C60" s="88" t="str">
        <x:f>IFERROR(INDEX('ERP_Inventory_Export'!$C$2:$C$181,MATCH(A60,'ERP_Inventory_Export'!$A$2:$A$181,0)),"")</x:f>
        <x:v>Additive</x:v>
      </x:c>
      <x:c r="D60" s="88" t="n">
        <x:f>IFERROR(INDEX('ERP_Inventory_Export'!$J$2:$J$181,MATCH(A60,'ERP_Inventory_Export'!$A$2:$A$181,0)),0)</x:f>
        <x:v>297</x:v>
      </x:c>
      <x:c r="E60" s="88" t="n">
        <x:f>IFERROR(INDEX('ERP_Inventory_Export'!$K$2:$K$181,MATCH(A60,'ERP_Inventory_Export'!$A$2:$A$181,0)),0)</x:f>
        <x:v>0</x:v>
      </x:c>
      <x:c r="F60" s="89" t="n">
        <x:f>SUMIFS('Usage_History'!$C$2:$C$4681,'Usage_History'!$B$2:$B$4681,A60)/26</x:f>
        <x:v>66.52307692307691</x:v>
      </x:c>
      <x:c r="G60" s="89" t="n">
        <x:f>IFERROR(INDEX('ERP_Inventory_Export'!$H$2:$H$181,MATCH(A60,'ERP_Inventory_Export'!$A$2:$A$181,0)),0)</x:f>
        <x:v>229</x:v>
      </x:c>
      <x:c r="H60" s="89" t="n">
        <x:f>IFERROR(INDEX('ERP_Inventory_Export'!$I$2:$I$181,MATCH(A60,'ERP_Inventory_Export'!$A$2:$A$181,0)),0)</x:f>
        <x:v>515</x:v>
      </x:c>
      <x:c r="I60" s="89" t="n">
        <x:f>IF(F60=0,999,(D60+E60)/F60)</x:f>
        <x:v>4.464616096207216</x:v>
      </x:c>
      <x:c r="J60" s="89" t="n">
        <x:f>D60+E60-(F60*(IFERROR(INDEX('ERP_Inventory_Export'!$G$2:$G$181,MATCH(A60,'ERP_Inventory_Export'!$A$2:$A$181,0)),0)/7))</x:f>
        <x:v>-26.112087912087816</x:v>
      </x:c>
      <x:c r="K60" s="88" t="str">
        <x:f>IF(J60&lt;G60,"CRITICAL",IF(I60&lt;4,"ORDER SOON",IF(I60&gt;14,"EXCESS","HEALTHY")))</x:f>
        <x:v>CRITICAL</x:v>
      </x:c>
      <x:c r="L60" s="90" t="n">
        <x:f>IF(OR(K60="CRITICAL",K60="ORDER SOON"),CEILING(MAX(0,H60-J60),IFERROR(INDEX('Item_Parameters'!$B$2:$B$181,MATCH(A60,'Item_Parameters'!$A$2:$A$181,0)),1)),0)</x:f>
        <x:v>1000</x:v>
      </x:c>
      <x:c r="M60" s="88" t="str">
        <x:f>IFERROR(INDEX('ERP_Inventory_Export'!$E$2:$E$181,MATCH(A60,'ERP_Inventory_Export'!$A$2:$A$181,0)),"")</x:f>
        <x:v>Sample Supplier A</x:v>
      </x:c>
      <x:c r="N60" s="91" t="n">
        <x:f>L60*IFERROR(INDEX('ERP_Inventory_Export'!$F$2:$F$181,MATCH(A60,'ERP_Inventory_Export'!$A$2:$A$181,0)),0)</x:f>
        <x:v>9150</x:v>
      </x:c>
      <x:c r="O60" s="88" t="str">
        <x:f>IFERROR(INDEX('Item_Parameters'!$C$2:$C$181,MATCH(A60,'Item_Parameters'!$A$2:$A$181,0)),"")</x:f>
        <x:v>Taylor</x:v>
      </x:c>
    </x:row>
    <x:row r="61" ht="15" customHeight="1">
      <x:c r="A61" s="88" t="str">
        <x:v>RM-0060</x:v>
      </x:c>
      <x:c r="B61" s="88" t="str">
        <x:f>IFERROR(INDEX('ERP_Inventory_Export'!$B$2:$B$181,MATCH(A61,'ERP_Inventory_Export'!$A$2:$A$181,0)),"")</x:f>
        <x:v>Packaging Material 060</x:v>
      </x:c>
      <x:c r="C61" s="88" t="str">
        <x:f>IFERROR(INDEX('ERP_Inventory_Export'!$C$2:$C$181,MATCH(A61,'ERP_Inventory_Export'!$A$2:$A$181,0)),"")</x:f>
        <x:v>Packaging</x:v>
      </x:c>
      <x:c r="D61" s="88" t="n">
        <x:f>IFERROR(INDEX('ERP_Inventory_Export'!$J$2:$J$181,MATCH(A61,'ERP_Inventory_Export'!$A$2:$A$181,0)),0)</x:f>
        <x:v>1095</x:v>
      </x:c>
      <x:c r="E61" s="88" t="n">
        <x:f>IFERROR(INDEX('ERP_Inventory_Export'!$K$2:$K$181,MATCH(A61,'ERP_Inventory_Export'!$A$2:$A$181,0)),0)</x:f>
        <x:v>0</x:v>
      </x:c>
      <x:c r="F61" s="89" t="n">
        <x:f>SUMIFS('Usage_History'!$C$2:$C$4681,'Usage_History'!$B$2:$B$4681,A61)/26</x:f>
        <x:v>2304.1038461538456</x:v>
      </x:c>
      <x:c r="G61" s="89" t="n">
        <x:f>IFERROR(INDEX('ERP_Inventory_Export'!$H$2:$H$181,MATCH(A61,'ERP_Inventory_Export'!$A$2:$A$181,0)),0)</x:f>
        <x:v>7683</x:v>
      </x:c>
      <x:c r="H61" s="89" t="n">
        <x:f>IFERROR(INDEX('ERP_Inventory_Export'!$I$2:$I$181,MATCH(A61,'ERP_Inventory_Export'!$A$2:$A$181,0)),0)</x:f>
        <x:v>16903</x:v>
      </x:c>
      <x:c r="I61" s="89" t="n">
        <x:f>IF(F61=0,999,(D61+E61)/F61)</x:f>
        <x:v>0.475238996639775</x:v>
      </x:c>
      <x:c r="J61" s="89" t="n">
        <x:f>D61+E61-(F61*(IFERROR(INDEX('ERP_Inventory_Export'!$G$2:$G$181,MATCH(A61,'ERP_Inventory_Export'!$A$2:$A$181,0)),0)/7))</x:f>
        <x:v>-5817.311538461537</x:v>
      </x:c>
      <x:c r="K61" s="88" t="str">
        <x:f>IF(J61&lt;G61,"CRITICAL",IF(I61&lt;4,"ORDER SOON",IF(I61&gt;14,"EXCESS","HEALTHY")))</x:f>
        <x:v>CRITICAL</x:v>
      </x:c>
      <x:c r="L61" s="90" t="n">
        <x:f>IF(OR(K61="CRITICAL",K61="ORDER SOON"),CEILING(MAX(0,H61-J61),IFERROR(INDEX('Item_Parameters'!$B$2:$B$181,MATCH(A61,'Item_Parameters'!$A$2:$A$181,0)),1)),0)</x:f>
        <x:v>23000</x:v>
      </x:c>
      <x:c r="M61" s="88" t="str">
        <x:f>IFERROR(INDEX('ERP_Inventory_Export'!$E$2:$E$181,MATCH(A61,'ERP_Inventory_Export'!$A$2:$A$181,0)),"")</x:f>
        <x:v>Sample Supplier B</x:v>
      </x:c>
      <x:c r="N61" s="91" t="n">
        <x:f>L61*IFERROR(INDEX('ERP_Inventory_Export'!$F$2:$F$181,MATCH(A61,'ERP_Inventory_Export'!$A$2:$A$181,0)),0)</x:f>
        <x:v>44620</x:v>
      </x:c>
      <x:c r="O61" s="88" t="str">
        <x:f>IFERROR(INDEX('Item_Parameters'!$C$2:$C$181,MATCH(A61,'Item_Parameters'!$A$2:$A$181,0)),"")</x:f>
        <x:v>Alex</x:v>
      </x:c>
    </x:row>
    <x:row r="62" ht="15" customHeight="1">
      <x:c r="A62" s="88" t="str">
        <x:v>RM-0061</x:v>
      </x:c>
      <x:c r="B62" s="88" t="str">
        <x:f>IFERROR(INDEX('ERP_Inventory_Export'!$B$2:$B$181,MATCH(A62,'ERP_Inventory_Export'!$A$2:$A$181,0)),"")</x:f>
        <x:v>Resin Material 061</x:v>
      </x:c>
      <x:c r="C62" s="88" t="str">
        <x:f>IFERROR(INDEX('ERP_Inventory_Export'!$C$2:$C$181,MATCH(A62,'ERP_Inventory_Export'!$A$2:$A$181,0)),"")</x:f>
        <x:v>Resin</x:v>
      </x:c>
      <x:c r="D62" s="88" t="n">
        <x:f>IFERROR(INDEX('ERP_Inventory_Export'!$J$2:$J$181,MATCH(A62,'ERP_Inventory_Export'!$A$2:$A$181,0)),0)</x:f>
        <x:v>306</x:v>
      </x:c>
      <x:c r="E62" s="88" t="n">
        <x:f>IFERROR(INDEX('ERP_Inventory_Export'!$K$2:$K$181,MATCH(A62,'ERP_Inventory_Export'!$A$2:$A$181,0)),0)</x:f>
        <x:v>2794</x:v>
      </x:c>
      <x:c r="F62" s="89" t="n">
        <x:f>SUMIFS('Usage_History'!$C$2:$C$4681,'Usage_History'!$B$2:$B$4681,A62)/26</x:f>
        <x:v>890.8230769230769</x:v>
      </x:c>
      <x:c r="G62" s="89" t="n">
        <x:f>IFERROR(INDEX('ERP_Inventory_Export'!$H$2:$H$181,MATCH(A62,'ERP_Inventory_Export'!$A$2:$A$181,0)),0)</x:f>
        <x:v>2878</x:v>
      </x:c>
      <x:c r="H62" s="89" t="n">
        <x:f>IFERROR(INDEX('ERP_Inventory_Export'!$I$2:$I$181,MATCH(A62,'ERP_Inventory_Export'!$A$2:$A$181,0)),0)</x:f>
        <x:v>6332</x:v>
      </x:c>
      <x:c r="I62" s="89" t="n">
        <x:f>IF(F62=0,999,(D62+E62)/F62)</x:f>
        <x:v>3.479927810926801</x:v>
      </x:c>
      <x:c r="J62" s="89" t="n">
        <x:f>D62+E62-(F62*(IFERROR(INDEX('ERP_Inventory_Export'!$G$2:$G$181,MATCH(A62,'ERP_Inventory_Export'!$A$2:$A$181,0)),0)/7))</x:f>
        <x:v>-3772.0637362637362</x:v>
      </x:c>
      <x:c r="K62" s="88" t="str">
        <x:f>IF(J62&lt;G62,"CRITICAL",IF(I62&lt;4,"ORDER SOON",IF(I62&gt;14,"EXCESS","HEALTHY")))</x:f>
        <x:v>CRITICAL</x:v>
      </x:c>
      <x:c r="L62" s="90" t="n">
        <x:f>IF(OR(K62="CRITICAL",K62="ORDER SOON"),CEILING(MAX(0,H62-J62),IFERROR(INDEX('Item_Parameters'!$B$2:$B$181,MATCH(A62,'Item_Parameters'!$A$2:$A$181,0)),1)),0)</x:f>
        <x:v>11000</x:v>
      </x:c>
      <x:c r="M62" s="88" t="str">
        <x:f>IFERROR(INDEX('ERP_Inventory_Export'!$E$2:$E$181,MATCH(A62,'ERP_Inventory_Export'!$A$2:$A$181,0)),"")</x:f>
        <x:v>Sample Supplier A</x:v>
      </x:c>
      <x:c r="N62" s="91" t="n">
        <x:f>L62*IFERROR(INDEX('ERP_Inventory_Export'!$F$2:$F$181,MATCH(A62,'ERP_Inventory_Export'!$A$2:$A$181,0)),0)</x:f>
        <x:v>16170</x:v>
      </x:c>
      <x:c r="O62" s="88" t="str">
        <x:f>IFERROR(INDEX('Item_Parameters'!$C$2:$C$181,MATCH(A62,'Item_Parameters'!$A$2:$A$181,0)),"")</x:f>
        <x:v>Jordan</x:v>
      </x:c>
    </x:row>
    <x:row r="63" ht="15" customHeight="1">
      <x:c r="A63" s="88" t="str">
        <x:v>RM-0062</x:v>
      </x:c>
      <x:c r="B63" s="88" t="str">
        <x:f>IFERROR(INDEX('ERP_Inventory_Export'!$B$2:$B$181,MATCH(A63,'ERP_Inventory_Export'!$A$2:$A$181,0)),"")</x:f>
        <x:v>Pigment Material 062</x:v>
      </x:c>
      <x:c r="C63" s="88" t="str">
        <x:f>IFERROR(INDEX('ERP_Inventory_Export'!$C$2:$C$181,MATCH(A63,'ERP_Inventory_Export'!$A$2:$A$181,0)),"")</x:f>
        <x:v>Pigment</x:v>
      </x:c>
      <x:c r="D63" s="88" t="n">
        <x:f>IFERROR(INDEX('ERP_Inventory_Export'!$J$2:$J$181,MATCH(A63,'ERP_Inventory_Export'!$A$2:$A$181,0)),0)</x:f>
        <x:v>3608</x:v>
      </x:c>
      <x:c r="E63" s="88" t="n">
        <x:f>IFERROR(INDEX('ERP_Inventory_Export'!$K$2:$K$181,MATCH(A63,'ERP_Inventory_Export'!$A$2:$A$181,0)),0)</x:f>
        <x:v>0</x:v>
      </x:c>
      <x:c r="F63" s="89" t="n">
        <x:f>SUMIFS('Usage_History'!$C$2:$C$4681,'Usage_History'!$B$2:$B$4681,A63)/26</x:f>
        <x:v>1500.8192307692311</x:v>
      </x:c>
      <x:c r="G63" s="89" t="n">
        <x:f>IFERROR(INDEX('ERP_Inventory_Export'!$H$2:$H$181,MATCH(A63,'ERP_Inventory_Export'!$A$2:$A$181,0)),0)</x:f>
        <x:v>4901</x:v>
      </x:c>
      <x:c r="H63" s="89" t="n">
        <x:f>IFERROR(INDEX('ERP_Inventory_Export'!$I$2:$I$181,MATCH(A63,'ERP_Inventory_Export'!$A$2:$A$181,0)),0)</x:f>
        <x:v>11027</x:v>
      </x:c>
      <x:c r="I63" s="89" t="n">
        <x:f>IF(F63=0,999,(D63+E63)/F63)</x:f>
        <x:v>2.4040203683629193</x:v>
      </x:c>
      <x:c r="J63" s="89" t="n">
        <x:f>D63+E63-(F63*(IFERROR(INDEX('ERP_Inventory_Export'!$G$2:$G$181,MATCH(A63,'ERP_Inventory_Export'!$A$2:$A$181,0)),0)/7))</x:f>
        <x:v>-2180.8741758241777</x:v>
      </x:c>
      <x:c r="K63" s="88" t="str">
        <x:f>IF(J63&lt;G63,"CRITICAL",IF(I63&lt;4,"ORDER SOON",IF(I63&gt;14,"EXCESS","HEALTHY")))</x:f>
        <x:v>CRITICAL</x:v>
      </x:c>
      <x:c r="L63" s="90" t="n">
        <x:f>IF(OR(K63="CRITICAL",K63="ORDER SOON"),CEILING(MAX(0,H63-J63),IFERROR(INDEX('Item_Parameters'!$B$2:$B$181,MATCH(A63,'Item_Parameters'!$A$2:$A$181,0)),1)),0)</x:f>
        <x:v>15000</x:v>
      </x:c>
      <x:c r="M63" s="88" t="str">
        <x:f>IFERROR(INDEX('ERP_Inventory_Export'!$E$2:$E$181,MATCH(A63,'ERP_Inventory_Export'!$A$2:$A$181,0)),"")</x:f>
        <x:v>Sample Supplier B</x:v>
      </x:c>
      <x:c r="N63" s="91" t="n">
        <x:f>L63*IFERROR(INDEX('ERP_Inventory_Export'!$F$2:$F$181,MATCH(A63,'ERP_Inventory_Export'!$A$2:$A$181,0)),0)</x:f>
        <x:v>106500</x:v>
      </x:c>
      <x:c r="O63" s="88" t="str">
        <x:f>IFERROR(INDEX('Item_Parameters'!$C$2:$C$181,MATCH(A63,'Item_Parameters'!$A$2:$A$181,0)),"")</x:f>
        <x:v>Taylor</x:v>
      </x:c>
    </x:row>
    <x:row r="64" ht="15" customHeight="1">
      <x:c r="A64" s="88" t="str">
        <x:v>RM-0063</x:v>
      </x:c>
      <x:c r="B64" s="88" t="str">
        <x:f>IFERROR(INDEX('ERP_Inventory_Export'!$B$2:$B$181,MATCH(A64,'ERP_Inventory_Export'!$A$2:$A$181,0)),"")</x:f>
        <x:v>Filler Material 063</x:v>
      </x:c>
      <x:c r="C64" s="88" t="str">
        <x:f>IFERROR(INDEX('ERP_Inventory_Export'!$C$2:$C$181,MATCH(A64,'ERP_Inventory_Export'!$A$2:$A$181,0)),"")</x:f>
        <x:v>Filler</x:v>
      </x:c>
      <x:c r="D64" s="88" t="n">
        <x:f>IFERROR(INDEX('ERP_Inventory_Export'!$J$2:$J$181,MATCH(A64,'ERP_Inventory_Export'!$A$2:$A$181,0)),0)</x:f>
        <x:v>2036</x:v>
      </x:c>
      <x:c r="E64" s="88" t="n">
        <x:f>IFERROR(INDEX('ERP_Inventory_Export'!$K$2:$K$181,MATCH(A64,'ERP_Inventory_Export'!$A$2:$A$181,0)),0)</x:f>
        <x:v>3949</x:v>
      </x:c>
      <x:c r="F64" s="89" t="n">
        <x:f>SUMIFS('Usage_History'!$C$2:$C$4681,'Usage_History'!$B$2:$B$4681,A64)/26</x:f>
        <x:v>500.8384615384617</x:v>
      </x:c>
      <x:c r="G64" s="89" t="n">
        <x:f>IFERROR(INDEX('ERP_Inventory_Export'!$H$2:$H$181,MATCH(A64,'ERP_Inventory_Export'!$A$2:$A$181,0)),0)</x:f>
        <x:v>1573</x:v>
      </x:c>
      <x:c r="H64" s="89" t="n">
        <x:f>IFERROR(INDEX('ERP_Inventory_Export'!$I$2:$I$181,MATCH(A64,'ERP_Inventory_Export'!$A$2:$A$181,0)),0)</x:f>
        <x:v>3671</x:v>
      </x:c>
      <x:c r="I64" s="89" t="n">
        <x:f>IF(F64=0,999,(D64+E64)/F64)</x:f>
        <x:v>11.949960834907614</x:v>
      </x:c>
      <x:c r="J64" s="89" t="n">
        <x:f>D64+E64-(F64*(IFERROR(INDEX('ERP_Inventory_Export'!$G$2:$G$181,MATCH(A64,'ERP_Inventory_Export'!$A$2:$A$181,0)),0)/7))</x:f>
        <x:v>4554.032967032967</x:v>
      </x:c>
      <x:c r="K64" s="88" t="str">
        <x:f>IF(J64&lt;G64,"CRITICAL",IF(I64&lt;4,"ORDER SOON",IF(I64&gt;14,"EXCESS","HEALTHY")))</x:f>
        <x:v>HEALTHY</x:v>
      </x:c>
      <x:c r="L64" s="90" t="n">
        <x:f>IF(OR(K64="CRITICAL",K64="ORDER SOON"),CEILING(MAX(0,H64-J64),IFERROR(INDEX('Item_Parameters'!$B$2:$B$181,MATCH(A64,'Item_Parameters'!$A$2:$A$181,0)),1)),0)</x:f>
        <x:v>0</x:v>
      </x:c>
      <x:c r="M64" s="88" t="str">
        <x:f>IFERROR(INDEX('ERP_Inventory_Export'!$E$2:$E$181,MATCH(A64,'ERP_Inventory_Export'!$A$2:$A$181,0)),"")</x:f>
        <x:v>Sample Supplier A</x:v>
      </x:c>
      <x:c r="N64" s="91" t="n">
        <x:f>L64*IFERROR(INDEX('ERP_Inventory_Export'!$F$2:$F$181,MATCH(A64,'ERP_Inventory_Export'!$A$2:$A$181,0)),0)</x:f>
        <x:v>0</x:v>
      </x:c>
      <x:c r="O64" s="88" t="str">
        <x:f>IFERROR(INDEX('Item_Parameters'!$C$2:$C$181,MATCH(A64,'Item_Parameters'!$A$2:$A$181,0)),"")</x:f>
        <x:v>Alex</x:v>
      </x:c>
    </x:row>
    <x:row r="65" ht="15" customHeight="1">
      <x:c r="A65" s="88" t="str">
        <x:v>RM-0064</x:v>
      </x:c>
      <x:c r="B65" s="88" t="str">
        <x:f>IFERROR(INDEX('ERP_Inventory_Export'!$B$2:$B$181,MATCH(A65,'ERP_Inventory_Export'!$A$2:$A$181,0)),"")</x:f>
        <x:v>Solvent Material 064</x:v>
      </x:c>
      <x:c r="C65" s="88" t="str">
        <x:f>IFERROR(INDEX('ERP_Inventory_Export'!$C$2:$C$181,MATCH(A65,'ERP_Inventory_Export'!$A$2:$A$181,0)),"")</x:f>
        <x:v>Solvent</x:v>
      </x:c>
      <x:c r="D65" s="88" t="n">
        <x:f>IFERROR(INDEX('ERP_Inventory_Export'!$J$2:$J$181,MATCH(A65,'ERP_Inventory_Export'!$A$2:$A$181,0)),0)</x:f>
        <x:v>34926</x:v>
      </x:c>
      <x:c r="E65" s="88" t="n">
        <x:f>IFERROR(INDEX('ERP_Inventory_Export'!$K$2:$K$181,MATCH(A65,'ERP_Inventory_Export'!$A$2:$A$181,0)),0)</x:f>
        <x:v>0</x:v>
      </x:c>
      <x:c r="F65" s="89" t="n">
        <x:f>SUMIFS('Usage_History'!$C$2:$C$4681,'Usage_History'!$B$2:$B$4681,A65)/26</x:f>
        <x:v>1125.3576923076923</x:v>
      </x:c>
      <x:c r="G65" s="89" t="n">
        <x:f>IFERROR(INDEX('ERP_Inventory_Export'!$H$2:$H$181,MATCH(A65,'ERP_Inventory_Export'!$A$2:$A$181,0)),0)</x:f>
        <x:v>3978</x:v>
      </x:c>
      <x:c r="H65" s="89" t="n">
        <x:f>IFERROR(INDEX('ERP_Inventory_Export'!$I$2:$I$181,MATCH(A65,'ERP_Inventory_Export'!$A$2:$A$181,0)),0)</x:f>
        <x:v>7955</x:v>
      </x:c>
      <x:c r="I65" s="89" t="n">
        <x:f>IF(F65=0,999,(D65+E65)/F65)</x:f>
        <x:v>31.035465646819986</x:v>
      </x:c>
      <x:c r="J65" s="89" t="n">
        <x:f>D65+E65-(F65*(IFERROR(INDEX('ERP_Inventory_Export'!$G$2:$G$181,MATCH(A65,'ERP_Inventory_Export'!$A$2:$A$181,0)),0)/7))</x:f>
        <x:v>29138.446153846155</x:v>
      </x:c>
      <x:c r="K65" s="88" t="str">
        <x:f>IF(J65&lt;G65,"CRITICAL",IF(I65&lt;4,"ORDER SOON",IF(I65&gt;14,"EXCESS","HEALTHY")))</x:f>
        <x:v>EXCESS</x:v>
      </x:c>
      <x:c r="L65" s="90" t="n">
        <x:f>IF(OR(K65="CRITICAL",K65="ORDER SOON"),CEILING(MAX(0,H65-J65),IFERROR(INDEX('Item_Parameters'!$B$2:$B$181,MATCH(A65,'Item_Parameters'!$A$2:$A$181,0)),1)),0)</x:f>
        <x:v>0</x:v>
      </x:c>
      <x:c r="M65" s="88" t="str">
        <x:f>IFERROR(INDEX('ERP_Inventory_Export'!$E$2:$E$181,MATCH(A65,'ERP_Inventory_Export'!$A$2:$A$181,0)),"")</x:f>
        <x:v>Sample Supplier B</x:v>
      </x:c>
      <x:c r="N65" s="91" t="n">
        <x:f>L65*IFERROR(INDEX('ERP_Inventory_Export'!$F$2:$F$181,MATCH(A65,'ERP_Inventory_Export'!$A$2:$A$181,0)),0)</x:f>
        <x:v>0</x:v>
      </x:c>
      <x:c r="O65" s="88" t="str">
        <x:f>IFERROR(INDEX('Item_Parameters'!$C$2:$C$181,MATCH(A65,'Item_Parameters'!$A$2:$A$181,0)),"")</x:f>
        <x:v>Jordan</x:v>
      </x:c>
    </x:row>
    <x:row r="66" ht="15" customHeight="1">
      <x:c r="A66" s="88" t="str">
        <x:v>RM-0065</x:v>
      </x:c>
      <x:c r="B66" s="88" t="str">
        <x:f>IFERROR(INDEX('ERP_Inventory_Export'!$B$2:$B$181,MATCH(A66,'ERP_Inventory_Export'!$A$2:$A$181,0)),"")</x:f>
        <x:v>Additive Material 065</x:v>
      </x:c>
      <x:c r="C66" s="88" t="str">
        <x:f>IFERROR(INDEX('ERP_Inventory_Export'!$C$2:$C$181,MATCH(A66,'ERP_Inventory_Export'!$A$2:$A$181,0)),"")</x:f>
        <x:v>Additive</x:v>
      </x:c>
      <x:c r="D66" s="88" t="n">
        <x:f>IFERROR(INDEX('ERP_Inventory_Export'!$J$2:$J$181,MATCH(A66,'ERP_Inventory_Export'!$A$2:$A$181,0)),0)</x:f>
        <x:v>8825</x:v>
      </x:c>
      <x:c r="E66" s="88" t="n">
        <x:f>IFERROR(INDEX('ERP_Inventory_Export'!$K$2:$K$181,MATCH(A66,'ERP_Inventory_Export'!$A$2:$A$181,0)),0)</x:f>
        <x:v>0</x:v>
      </x:c>
      <x:c r="F66" s="89" t="n">
        <x:f>SUMIFS('Usage_History'!$C$2:$C$4681,'Usage_History'!$B$2:$B$4681,A66)/26</x:f>
        <x:v>1030.8115384615385</x:v>
      </x:c>
      <x:c r="G66" s="89" t="n">
        <x:f>IFERROR(INDEX('ERP_Inventory_Export'!$H$2:$H$181,MATCH(A66,'ERP_Inventory_Export'!$A$2:$A$181,0)),0)</x:f>
        <x:v>3174</x:v>
      </x:c>
      <x:c r="H66" s="89" t="n">
        <x:f>IFERROR(INDEX('ERP_Inventory_Export'!$I$2:$I$181,MATCH(A66,'ERP_Inventory_Export'!$A$2:$A$181,0)),0)</x:f>
        <x:v>7140</x:v>
      </x:c>
      <x:c r="I66" s="89" t="n">
        <x:f>IF(F66=0,999,(D66+E66)/F66)</x:f>
        <x:v>8.561215770994474</x:v>
      </x:c>
      <x:c r="J66" s="89" t="n">
        <x:f>D66+E66-(F66*(IFERROR(INDEX('ERP_Inventory_Export'!$G$2:$G$181,MATCH(A66,'ERP_Inventory_Export'!$A$2:$A$181,0)),0)/7))</x:f>
        <x:v>3523.6835164835156</x:v>
      </x:c>
      <x:c r="K66" s="88" t="str">
        <x:f>IF(J66&lt;G66,"CRITICAL",IF(I66&lt;4,"ORDER SOON",IF(I66&gt;14,"EXCESS","HEALTHY")))</x:f>
        <x:v>HEALTHY</x:v>
      </x:c>
      <x:c r="L66" s="90" t="n">
        <x:f>IF(OR(K66="CRITICAL",K66="ORDER SOON"),CEILING(MAX(0,H66-J66),IFERROR(INDEX('Item_Parameters'!$B$2:$B$181,MATCH(A66,'Item_Parameters'!$A$2:$A$181,0)),1)),0)</x:f>
        <x:v>0</x:v>
      </x:c>
      <x:c r="M66" s="88" t="str">
        <x:f>IFERROR(INDEX('ERP_Inventory_Export'!$E$2:$E$181,MATCH(A66,'ERP_Inventory_Export'!$A$2:$A$181,0)),"")</x:f>
        <x:v>Sample Supplier A</x:v>
      </x:c>
      <x:c r="N66" s="91" t="n">
        <x:f>L66*IFERROR(INDEX('ERP_Inventory_Export'!$F$2:$F$181,MATCH(A66,'ERP_Inventory_Export'!$A$2:$A$181,0)),0)</x:f>
        <x:v>0</x:v>
      </x:c>
      <x:c r="O66" s="88" t="str">
        <x:f>IFERROR(INDEX('Item_Parameters'!$C$2:$C$181,MATCH(A66,'Item_Parameters'!$A$2:$A$181,0)),"")</x:f>
        <x:v>Taylor</x:v>
      </x:c>
    </x:row>
    <x:row r="67" ht="15" customHeight="1">
      <x:c r="A67" s="88" t="str">
        <x:v>RM-0066</x:v>
      </x:c>
      <x:c r="B67" s="88" t="str">
        <x:f>IFERROR(INDEX('ERP_Inventory_Export'!$B$2:$B$181,MATCH(A67,'ERP_Inventory_Export'!$A$2:$A$181,0)),"")</x:f>
        <x:v>Packaging Material 066</x:v>
      </x:c>
      <x:c r="C67" s="88" t="str">
        <x:f>IFERROR(INDEX('ERP_Inventory_Export'!$C$2:$C$181,MATCH(A67,'ERP_Inventory_Export'!$A$2:$A$181,0)),"")</x:f>
        <x:v>Packaging</x:v>
      </x:c>
      <x:c r="D67" s="88" t="n">
        <x:f>IFERROR(INDEX('ERP_Inventory_Export'!$J$2:$J$181,MATCH(A67,'ERP_Inventory_Export'!$A$2:$A$181,0)),0)</x:f>
        <x:v>39733</x:v>
      </x:c>
      <x:c r="E67" s="88" t="n">
        <x:f>IFERROR(INDEX('ERP_Inventory_Export'!$K$2:$K$181,MATCH(A67,'ERP_Inventory_Export'!$A$2:$A$181,0)),0)</x:f>
        <x:v>24000</x:v>
      </x:c>
      <x:c r="F67" s="89" t="n">
        <x:f>SUMIFS('Usage_History'!$C$2:$C$4681,'Usage_History'!$B$2:$B$4681,A67)/26</x:f>
        <x:v>3633.934615384615</x:v>
      </x:c>
      <x:c r="G67" s="89" t="n">
        <x:f>IFERROR(INDEX('ERP_Inventory_Export'!$H$2:$H$181,MATCH(A67,'ERP_Inventory_Export'!$A$2:$A$181,0)),0)</x:f>
        <x:v>6813</x:v>
      </x:c>
      <x:c r="H67" s="89" t="n">
        <x:f>IFERROR(INDEX('ERP_Inventory_Export'!$I$2:$I$181,MATCH(A67,'ERP_Inventory_Export'!$A$2:$A$181,0)),0)</x:f>
        <x:v>27252</x:v>
      </x:c>
      <x:c r="I67" s="89" t="n">
        <x:f>IF(F67=0,999,(D67+E67)/F67)</x:f>
        <x:v>17.538290240605914</x:v>
      </x:c>
      <x:c r="J67" s="89" t="n">
        <x:f>D67+E67-(F67*(IFERROR(INDEX('ERP_Inventory_Export'!$G$2:$G$181,MATCH(A67,'ERP_Inventory_Export'!$A$2:$A$181,0)),0)/7))</x:f>
        <x:v>56465.13076923077</x:v>
      </x:c>
      <x:c r="K67" s="88" t="str">
        <x:f>IF(J67&lt;G67,"CRITICAL",IF(I67&lt;4,"ORDER SOON",IF(I67&gt;14,"EXCESS","HEALTHY")))</x:f>
        <x:v>EXCESS</x:v>
      </x:c>
      <x:c r="L67" s="90" t="n">
        <x:f>IF(OR(K67="CRITICAL",K67="ORDER SOON"),CEILING(MAX(0,H67-J67),IFERROR(INDEX('Item_Parameters'!$B$2:$B$181,MATCH(A67,'Item_Parameters'!$A$2:$A$181,0)),1)),0)</x:f>
        <x:v>0</x:v>
      </x:c>
      <x:c r="M67" s="88" t="str">
        <x:f>IFERROR(INDEX('ERP_Inventory_Export'!$E$2:$E$181,MATCH(A67,'ERP_Inventory_Export'!$A$2:$A$181,0)),"")</x:f>
        <x:v>Sample Supplier B</x:v>
      </x:c>
      <x:c r="N67" s="91" t="n">
        <x:f>L67*IFERROR(INDEX('ERP_Inventory_Export'!$F$2:$F$181,MATCH(A67,'ERP_Inventory_Export'!$A$2:$A$181,0)),0)</x:f>
        <x:v>0</x:v>
      </x:c>
      <x:c r="O67" s="88" t="str">
        <x:f>IFERROR(INDEX('Item_Parameters'!$C$2:$C$181,MATCH(A67,'Item_Parameters'!$A$2:$A$181,0)),"")</x:f>
        <x:v>Alex</x:v>
      </x:c>
    </x:row>
    <x:row r="68" ht="15" customHeight="1">
      <x:c r="A68" s="88" t="str">
        <x:v>RM-0067</x:v>
      </x:c>
      <x:c r="B68" s="88" t="str">
        <x:f>IFERROR(INDEX('ERP_Inventory_Export'!$B$2:$B$181,MATCH(A68,'ERP_Inventory_Export'!$A$2:$A$181,0)),"")</x:f>
        <x:v>Resin Material 067</x:v>
      </x:c>
      <x:c r="C68" s="88" t="str">
        <x:f>IFERROR(INDEX('ERP_Inventory_Export'!$C$2:$C$181,MATCH(A68,'ERP_Inventory_Export'!$A$2:$A$181,0)),"")</x:f>
        <x:v>Resin</x:v>
      </x:c>
      <x:c r="D68" s="88" t="n">
        <x:f>IFERROR(INDEX('ERP_Inventory_Export'!$J$2:$J$181,MATCH(A68,'ERP_Inventory_Export'!$A$2:$A$181,0)),0)</x:f>
        <x:v>12162</x:v>
      </x:c>
      <x:c r="E68" s="88" t="n">
        <x:f>IFERROR(INDEX('ERP_Inventory_Export'!$K$2:$K$181,MATCH(A68,'ERP_Inventory_Export'!$A$2:$A$181,0)),0)</x:f>
        <x:v>0</x:v>
      </x:c>
      <x:c r="F68" s="89" t="n">
        <x:f>SUMIFS('Usage_History'!$C$2:$C$4681,'Usage_History'!$B$2:$B$4681,A68)/26</x:f>
        <x:v>1210.4653846153847</x:v>
      </x:c>
      <x:c r="G68" s="89" t="n">
        <x:f>IFERROR(INDEX('ERP_Inventory_Export'!$H$2:$H$181,MATCH(A68,'ERP_Inventory_Export'!$A$2:$A$181,0)),0)</x:f>
        <x:v>4999</x:v>
      </x:c>
      <x:c r="H68" s="89" t="n">
        <x:f>IFERROR(INDEX('ERP_Inventory_Export'!$I$2:$I$181,MATCH(A68,'ERP_Inventory_Export'!$A$2:$A$181,0)),0)</x:f>
        <x:v>8749</x:v>
      </x:c>
      <x:c r="I68" s="89" t="n">
        <x:f>IF(F68=0,999,(D68+E68)/F68)</x:f>
        <x:v>10.047375294308292</x:v>
      </x:c>
      <x:c r="J68" s="89" t="n">
        <x:f>D68+E68-(F68*(IFERROR(INDEX('ERP_Inventory_Export'!$G$2:$G$181,MATCH(A68,'ERP_Inventory_Export'!$A$2:$A$181,0)),0)/7))</x:f>
        <x:v>1786.5824175824182</x:v>
      </x:c>
      <x:c r="K68" s="88" t="str">
        <x:f>IF(J68&lt;G68,"CRITICAL",IF(I68&lt;4,"ORDER SOON",IF(I68&gt;14,"EXCESS","HEALTHY")))</x:f>
        <x:v>CRITICAL</x:v>
      </x:c>
      <x:c r="L68" s="90" t="n">
        <x:f>IF(OR(K68="CRITICAL",K68="ORDER SOON"),CEILING(MAX(0,H68-J68),IFERROR(INDEX('Item_Parameters'!$B$2:$B$181,MATCH(A68,'Item_Parameters'!$A$2:$A$181,0)),1)),0)</x:f>
        <x:v>8000</x:v>
      </x:c>
      <x:c r="M68" s="88" t="str">
        <x:f>IFERROR(INDEX('ERP_Inventory_Export'!$E$2:$E$181,MATCH(A68,'ERP_Inventory_Export'!$A$2:$A$181,0)),"")</x:f>
        <x:v>Sample Supplier A</x:v>
      </x:c>
      <x:c r="N68" s="91" t="n">
        <x:f>L68*IFERROR(INDEX('ERP_Inventory_Export'!$F$2:$F$181,MATCH(A68,'ERP_Inventory_Export'!$A$2:$A$181,0)),0)</x:f>
        <x:v>27360</x:v>
      </x:c>
      <x:c r="O68" s="88" t="str">
        <x:f>IFERROR(INDEX('Item_Parameters'!$C$2:$C$181,MATCH(A68,'Item_Parameters'!$A$2:$A$181,0)),"")</x:f>
        <x:v>Jordan</x:v>
      </x:c>
    </x:row>
    <x:row r="69" ht="15" customHeight="1">
      <x:c r="A69" s="88" t="str">
        <x:v>RM-0068</x:v>
      </x:c>
      <x:c r="B69" s="88" t="str">
        <x:f>IFERROR(INDEX('ERP_Inventory_Export'!$B$2:$B$181,MATCH(A69,'ERP_Inventory_Export'!$A$2:$A$181,0)),"")</x:f>
        <x:v>Pigment Material 068</x:v>
      </x:c>
      <x:c r="C69" s="88" t="str">
        <x:f>IFERROR(INDEX('ERP_Inventory_Export'!$C$2:$C$181,MATCH(A69,'ERP_Inventory_Export'!$A$2:$A$181,0)),"")</x:f>
        <x:v>Pigment</x:v>
      </x:c>
      <x:c r="D69" s="88" t="n">
        <x:f>IFERROR(INDEX('ERP_Inventory_Export'!$J$2:$J$181,MATCH(A69,'ERP_Inventory_Export'!$A$2:$A$181,0)),0)</x:f>
        <x:v>9281</x:v>
      </x:c>
      <x:c r="E69" s="88" t="n">
        <x:f>IFERROR(INDEX('ERP_Inventory_Export'!$K$2:$K$181,MATCH(A69,'ERP_Inventory_Export'!$A$2:$A$181,0)),0)</x:f>
        <x:v>0</x:v>
      </x:c>
      <x:c r="F69" s="89" t="n">
        <x:f>SUMIFS('Usage_History'!$C$2:$C$4681,'Usage_History'!$B$2:$B$4681,A69)/26</x:f>
        <x:v>1221.8615384615384</x:v>
      </x:c>
      <x:c r="G69" s="89" t="n">
        <x:f>IFERROR(INDEX('ERP_Inventory_Export'!$H$2:$H$181,MATCH(A69,'ERP_Inventory_Export'!$A$2:$A$181,0)),0)</x:f>
        <x:v>4933</x:v>
      </x:c>
      <x:c r="H69" s="89" t="n">
        <x:f>IFERROR(INDEX('ERP_Inventory_Export'!$I$2:$I$181,MATCH(A69,'ERP_Inventory_Export'!$A$2:$A$181,0)),0)</x:f>
        <x:v>8632</x:v>
      </x:c>
      <x:c r="I69" s="89" t="n">
        <x:f>IF(F69=0,999,(D69+E69)/F69)</x:f>
        <x:v>7.595787008473829</x:v>
      </x:c>
      <x:c r="J69" s="89" t="n">
        <x:f>D69+E69-(F69*(IFERROR(INDEX('ERP_Inventory_Export'!$G$2:$G$181,MATCH(A69,'ERP_Inventory_Export'!$A$2:$A$181,0)),0)/7))</x:f>
        <x:v>4393.553846153846</x:v>
      </x:c>
      <x:c r="K69" s="88" t="str">
        <x:f>IF(J69&lt;G69,"CRITICAL",IF(I69&lt;4,"ORDER SOON",IF(I69&gt;14,"EXCESS","HEALTHY")))</x:f>
        <x:v>CRITICAL</x:v>
      </x:c>
      <x:c r="L69" s="90" t="n">
        <x:f>IF(OR(K69="CRITICAL",K69="ORDER SOON"),CEILING(MAX(0,H69-J69),IFERROR(INDEX('Item_Parameters'!$B$2:$B$181,MATCH(A69,'Item_Parameters'!$A$2:$A$181,0)),1)),0)</x:f>
        <x:v>5000</x:v>
      </x:c>
      <x:c r="M69" s="88" t="str">
        <x:f>IFERROR(INDEX('ERP_Inventory_Export'!$E$2:$E$181,MATCH(A69,'ERP_Inventory_Export'!$A$2:$A$181,0)),"")</x:f>
        <x:v>Sample Supplier B</x:v>
      </x:c>
      <x:c r="N69" s="91" t="n">
        <x:f>L69*IFERROR(INDEX('ERP_Inventory_Export'!$F$2:$F$181,MATCH(A69,'ERP_Inventory_Export'!$A$2:$A$181,0)),0)</x:f>
        <x:v>36700</x:v>
      </x:c>
      <x:c r="O69" s="88" t="str">
        <x:f>IFERROR(INDEX('Item_Parameters'!$C$2:$C$181,MATCH(A69,'Item_Parameters'!$A$2:$A$181,0)),"")</x:f>
        <x:v>Taylor</x:v>
      </x:c>
    </x:row>
    <x:row r="70" ht="15" customHeight="1">
      <x:c r="A70" s="88" t="str">
        <x:v>RM-0069</x:v>
      </x:c>
      <x:c r="B70" s="88" t="str">
        <x:f>IFERROR(INDEX('ERP_Inventory_Export'!$B$2:$B$181,MATCH(A70,'ERP_Inventory_Export'!$A$2:$A$181,0)),"")</x:f>
        <x:v>Filler Material 069</x:v>
      </x:c>
      <x:c r="C70" s="88" t="str">
        <x:f>IFERROR(INDEX('ERP_Inventory_Export'!$C$2:$C$181,MATCH(A70,'ERP_Inventory_Export'!$A$2:$A$181,0)),"")</x:f>
        <x:v>Filler</x:v>
      </x:c>
      <x:c r="D70" s="88" t="n">
        <x:f>IFERROR(INDEX('ERP_Inventory_Export'!$J$2:$J$181,MATCH(A70,'ERP_Inventory_Export'!$A$2:$A$181,0)),0)</x:f>
        <x:v>5305</x:v>
      </x:c>
      <x:c r="E70" s="88" t="n">
        <x:f>IFERROR(INDEX('ERP_Inventory_Export'!$K$2:$K$181,MATCH(A70,'ERP_Inventory_Export'!$A$2:$A$181,0)),0)</x:f>
        <x:v>0</x:v>
      </x:c>
      <x:c r="F70" s="89" t="n">
        <x:f>SUMIFS('Usage_History'!$C$2:$C$4681,'Usage_History'!$B$2:$B$4681,A70)/26</x:f>
        <x:v>516.25</x:v>
      </x:c>
      <x:c r="G70" s="89" t="n">
        <x:f>IFERROR(INDEX('ERP_Inventory_Export'!$H$2:$H$181,MATCH(A70,'ERP_Inventory_Export'!$A$2:$A$181,0)),0)</x:f>
        <x:v>928</x:v>
      </x:c>
      <x:c r="H70" s="89" t="n">
        <x:f>IFERROR(INDEX('ERP_Inventory_Export'!$I$2:$I$181,MATCH(A70,'ERP_Inventory_Export'!$A$2:$A$181,0)),0)</x:f>
        <x:v>3711</x:v>
      </x:c>
      <x:c r="I70" s="89" t="n">
        <x:f>IF(F70=0,999,(D70+E70)/F70)</x:f>
        <x:v>10.276029055690072</x:v>
      </x:c>
      <x:c r="J70" s="89" t="n">
        <x:f>D70+E70-(F70*(IFERROR(INDEX('ERP_Inventory_Export'!$G$2:$G$181,MATCH(A70,'ERP_Inventory_Export'!$A$2:$A$181,0)),0)/7))</x:f>
        <x:v>3977.5</x:v>
      </x:c>
      <x:c r="K70" s="88" t="str">
        <x:f>IF(J70&lt;G70,"CRITICAL",IF(I70&lt;4,"ORDER SOON",IF(I70&gt;14,"EXCESS","HEALTHY")))</x:f>
        <x:v>HEALTHY</x:v>
      </x:c>
      <x:c r="L70" s="90" t="n">
        <x:f>IF(OR(K70="CRITICAL",K70="ORDER SOON"),CEILING(MAX(0,H70-J70),IFERROR(INDEX('Item_Parameters'!$B$2:$B$181,MATCH(A70,'Item_Parameters'!$A$2:$A$181,0)),1)),0)</x:f>
        <x:v>0</x:v>
      </x:c>
      <x:c r="M70" s="88" t="str">
        <x:f>IFERROR(INDEX('ERP_Inventory_Export'!$E$2:$E$181,MATCH(A70,'ERP_Inventory_Export'!$A$2:$A$181,0)),"")</x:f>
        <x:v>Sample Supplier A</x:v>
      </x:c>
      <x:c r="N70" s="91" t="n">
        <x:f>L70*IFERROR(INDEX('ERP_Inventory_Export'!$F$2:$F$181,MATCH(A70,'ERP_Inventory_Export'!$A$2:$A$181,0)),0)</x:f>
        <x:v>0</x:v>
      </x:c>
      <x:c r="O70" s="88" t="str">
        <x:f>IFERROR(INDEX('Item_Parameters'!$C$2:$C$181,MATCH(A70,'Item_Parameters'!$A$2:$A$181,0)),"")</x:f>
        <x:v>Alex</x:v>
      </x:c>
    </x:row>
    <x:row r="71" ht="15" customHeight="1">
      <x:c r="A71" s="88" t="str">
        <x:v>RM-0070</x:v>
      </x:c>
      <x:c r="B71" s="88" t="str">
        <x:f>IFERROR(INDEX('ERP_Inventory_Export'!$B$2:$B$181,MATCH(A71,'ERP_Inventory_Export'!$A$2:$A$181,0)),"")</x:f>
        <x:v>Solvent Material 070</x:v>
      </x:c>
      <x:c r="C71" s="88" t="str">
        <x:f>IFERROR(INDEX('ERP_Inventory_Export'!$C$2:$C$181,MATCH(A71,'ERP_Inventory_Export'!$A$2:$A$181,0)),"")</x:f>
        <x:v>Solvent</x:v>
      </x:c>
      <x:c r="D71" s="88" t="n">
        <x:f>IFERROR(INDEX('ERP_Inventory_Export'!$J$2:$J$181,MATCH(A71,'ERP_Inventory_Export'!$A$2:$A$181,0)),0)</x:f>
        <x:v>388</x:v>
      </x:c>
      <x:c r="E71" s="88" t="n">
        <x:f>IFERROR(INDEX('ERP_Inventory_Export'!$K$2:$K$181,MATCH(A71,'ERP_Inventory_Export'!$A$2:$A$181,0)),0)</x:f>
        <x:v>0</x:v>
      </x:c>
      <x:c r="F71" s="89" t="n">
        <x:f>SUMIFS('Usage_History'!$C$2:$C$4681,'Usage_History'!$B$2:$B$4681,A71)/26</x:f>
        <x:v>426.9615384615385</x:v>
      </x:c>
      <x:c r="G71" s="89" t="n">
        <x:f>IFERROR(INDEX('ERP_Inventory_Export'!$H$2:$H$181,MATCH(A71,'ERP_Inventory_Export'!$A$2:$A$181,0)),0)</x:f>
        <x:v>1597</x:v>
      </x:c>
      <x:c r="H71" s="89" t="n">
        <x:f>IFERROR(INDEX('ERP_Inventory_Export'!$I$2:$I$181,MATCH(A71,'ERP_Inventory_Export'!$A$2:$A$181,0)),0)</x:f>
        <x:v>3194</x:v>
      </x:c>
      <x:c r="I71" s="89" t="n">
        <x:f>IF(F71=0,999,(D71+E71)/F71)</x:f>
        <x:v>0.9087469597333573</x:v>
      </x:c>
      <x:c r="J71" s="89" t="n">
        <x:f>D71+E71-(F71*(IFERROR(INDEX('ERP_Inventory_Export'!$G$2:$G$181,MATCH(A71,'ERP_Inventory_Export'!$A$2:$A$181,0)),0)/7))</x:f>
        <x:v>-1624.8186813186817</x:v>
      </x:c>
      <x:c r="K71" s="88" t="str">
        <x:f>IF(J71&lt;G71,"CRITICAL",IF(I71&lt;4,"ORDER SOON",IF(I71&gt;14,"EXCESS","HEALTHY")))</x:f>
        <x:v>CRITICAL</x:v>
      </x:c>
      <x:c r="L71" s="90" t="n">
        <x:f>IF(OR(K71="CRITICAL",K71="ORDER SOON"),CEILING(MAX(0,H71-J71),IFERROR(INDEX('Item_Parameters'!$B$2:$B$181,MATCH(A71,'Item_Parameters'!$A$2:$A$181,0)),1)),0)</x:f>
        <x:v>6000</x:v>
      </x:c>
      <x:c r="M71" s="88" t="str">
        <x:f>IFERROR(INDEX('ERP_Inventory_Export'!$E$2:$E$181,MATCH(A71,'ERP_Inventory_Export'!$A$2:$A$181,0)),"")</x:f>
        <x:v>Sample Supplier B</x:v>
      </x:c>
      <x:c r="N71" s="91" t="n">
        <x:f>L71*IFERROR(INDEX('ERP_Inventory_Export'!$F$2:$F$181,MATCH(A71,'ERP_Inventory_Export'!$A$2:$A$181,0)),0)</x:f>
        <x:v>27839.999999999996</x:v>
      </x:c>
      <x:c r="O71" s="88" t="str">
        <x:f>IFERROR(INDEX('Item_Parameters'!$C$2:$C$181,MATCH(A71,'Item_Parameters'!$A$2:$A$181,0)),"")</x:f>
        <x:v>Jordan</x:v>
      </x:c>
    </x:row>
    <x:row r="72" ht="15" customHeight="1">
      <x:c r="A72" s="88" t="str">
        <x:v>RM-0071</x:v>
      </x:c>
      <x:c r="B72" s="88" t="str">
        <x:f>IFERROR(INDEX('ERP_Inventory_Export'!$B$2:$B$181,MATCH(A72,'ERP_Inventory_Export'!$A$2:$A$181,0)),"")</x:f>
        <x:v>Additive Material 071</x:v>
      </x:c>
      <x:c r="C72" s="88" t="str">
        <x:f>IFERROR(INDEX('ERP_Inventory_Export'!$C$2:$C$181,MATCH(A72,'ERP_Inventory_Export'!$A$2:$A$181,0)),"")</x:f>
        <x:v>Additive</x:v>
      </x:c>
      <x:c r="D72" s="88" t="n">
        <x:f>IFERROR(INDEX('ERP_Inventory_Export'!$J$2:$J$181,MATCH(A72,'ERP_Inventory_Export'!$A$2:$A$181,0)),0)</x:f>
        <x:v>1478</x:v>
      </x:c>
      <x:c r="E72" s="88" t="n">
        <x:f>IFERROR(INDEX('ERP_Inventory_Export'!$K$2:$K$181,MATCH(A72,'ERP_Inventory_Export'!$A$2:$A$181,0)),0)</x:f>
        <x:v>8133</x:v>
      </x:c>
      <x:c r="F72" s="89" t="n">
        <x:f>SUMIFS('Usage_History'!$C$2:$C$4681,'Usage_History'!$B$2:$B$4681,A72)/26</x:f>
        <x:v>1081.1230769230767</x:v>
      </x:c>
      <x:c r="G72" s="89" t="n">
        <x:f>IFERROR(INDEX('ERP_Inventory_Export'!$H$2:$H$181,MATCH(A72,'ERP_Inventory_Export'!$A$2:$A$181,0)),0)</x:f>
        <x:v>2178</x:v>
      </x:c>
      <x:c r="H72" s="89" t="n">
        <x:f>IFERROR(INDEX('ERP_Inventory_Export'!$I$2:$I$181,MATCH(A72,'ERP_Inventory_Export'!$A$2:$A$181,0)),0)</x:f>
        <x:v>7622</x:v>
      </x:c>
      <x:c r="I72" s="89" t="n">
        <x:f>IF(F72=0,999,(D72+E72)/F72)</x:f>
        <x:v>8.889829664309195</x:v>
      </x:c>
      <x:c r="J72" s="89" t="n">
        <x:f>D72+E72-(F72*(IFERROR(INDEX('ERP_Inventory_Export'!$G$2:$G$181,MATCH(A72,'ERP_Inventory_Export'!$A$2:$A$181,0)),0)/7))</x:f>
        <x:v>1579.800000000001</x:v>
      </x:c>
      <x:c r="K72" s="88" t="str">
        <x:f>IF(J72&lt;G72,"CRITICAL",IF(I72&lt;4,"ORDER SOON",IF(I72&gt;14,"EXCESS","HEALTHY")))</x:f>
        <x:v>CRITICAL</x:v>
      </x:c>
      <x:c r="L72" s="90" t="n">
        <x:f>IF(OR(K72="CRITICAL",K72="ORDER SOON"),CEILING(MAX(0,H72-J72),IFERROR(INDEX('Item_Parameters'!$B$2:$B$181,MATCH(A72,'Item_Parameters'!$A$2:$A$181,0)),1)),0)</x:f>
        <x:v>6250</x:v>
      </x:c>
      <x:c r="M72" s="88" t="str">
        <x:f>IFERROR(INDEX('ERP_Inventory_Export'!$E$2:$E$181,MATCH(A72,'ERP_Inventory_Export'!$A$2:$A$181,0)),"")</x:f>
        <x:v>Sample Supplier A</x:v>
      </x:c>
      <x:c r="N72" s="91" t="n">
        <x:f>L72*IFERROR(INDEX('ERP_Inventory_Export'!$F$2:$F$181,MATCH(A72,'ERP_Inventory_Export'!$A$2:$A$181,0)),0)</x:f>
        <x:v>77187.5</x:v>
      </x:c>
      <x:c r="O72" s="88" t="str">
        <x:f>IFERROR(INDEX('Item_Parameters'!$C$2:$C$181,MATCH(A72,'Item_Parameters'!$A$2:$A$181,0)),"")</x:f>
        <x:v>Taylor</x:v>
      </x:c>
    </x:row>
    <x:row r="73" ht="15" customHeight="1">
      <x:c r="A73" s="88" t="str">
        <x:v>RM-0072</x:v>
      </x:c>
      <x:c r="B73" s="88" t="str">
        <x:f>IFERROR(INDEX('ERP_Inventory_Export'!$B$2:$B$181,MATCH(A73,'ERP_Inventory_Export'!$A$2:$A$181,0)),"")</x:f>
        <x:v>Packaging Material 072</x:v>
      </x:c>
      <x:c r="C73" s="88" t="str">
        <x:f>IFERROR(INDEX('ERP_Inventory_Export'!$C$2:$C$181,MATCH(A73,'ERP_Inventory_Export'!$A$2:$A$181,0)),"")</x:f>
        <x:v>Packaging</x:v>
      </x:c>
      <x:c r="D73" s="88" t="n">
        <x:f>IFERROR(INDEX('ERP_Inventory_Export'!$J$2:$J$181,MATCH(A73,'ERP_Inventory_Export'!$A$2:$A$181,0)),0)</x:f>
        <x:v>6420</x:v>
      </x:c>
      <x:c r="E73" s="88" t="n">
        <x:f>IFERROR(INDEX('ERP_Inventory_Export'!$K$2:$K$181,MATCH(A73,'ERP_Inventory_Export'!$A$2:$A$181,0)),0)</x:f>
        <x:v>0</x:v>
      </x:c>
      <x:c r="F73" s="89" t="n">
        <x:f>SUMIFS('Usage_History'!$C$2:$C$4681,'Usage_History'!$B$2:$B$4681,A73)/26</x:f>
        <x:v>3564.734615384615</x:v>
      </x:c>
      <x:c r="G73" s="89" t="n">
        <x:f>IFERROR(INDEX('ERP_Inventory_Export'!$H$2:$H$181,MATCH(A73,'ERP_Inventory_Export'!$A$2:$A$181,0)),0)</x:f>
        <x:v>15484</x:v>
      </x:c>
      <x:c r="H73" s="89" t="n">
        <x:f>IFERROR(INDEX('ERP_Inventory_Export'!$I$2:$I$181,MATCH(A73,'ERP_Inventory_Export'!$A$2:$A$181,0)),0)</x:f>
        <x:v>24774</x:v>
      </x:c>
      <x:c r="I73" s="89" t="n">
        <x:f>IF(F73=0,999,(D73+E73)/F73)</x:f>
        <x:v>1.8009755823877278</x:v>
      </x:c>
      <x:c r="J73" s="89" t="n">
        <x:f>D73+E73-(F73*(IFERROR(INDEX('ERP_Inventory_Export'!$G$2:$G$181,MATCH(A73,'ERP_Inventory_Export'!$A$2:$A$181,0)),0)/7))</x:f>
        <x:v>-3255.7082417582424</x:v>
      </x:c>
      <x:c r="K73" s="88" t="str">
        <x:f>IF(J73&lt;G73,"CRITICAL",IF(I73&lt;4,"ORDER SOON",IF(I73&gt;14,"EXCESS","HEALTHY")))</x:f>
        <x:v>CRITICAL</x:v>
      </x:c>
      <x:c r="L73" s="90" t="n">
        <x:f>IF(OR(K73="CRITICAL",K73="ORDER SOON"),CEILING(MAX(0,H73-J73),IFERROR(INDEX('Item_Parameters'!$B$2:$B$181,MATCH(A73,'Item_Parameters'!$A$2:$A$181,0)),1)),0)</x:f>
        <x:v>28250</x:v>
      </x:c>
      <x:c r="M73" s="88" t="str">
        <x:f>IFERROR(INDEX('ERP_Inventory_Export'!$E$2:$E$181,MATCH(A73,'ERP_Inventory_Export'!$A$2:$A$181,0)),"")</x:f>
        <x:v>Sample Supplier B</x:v>
      </x:c>
      <x:c r="N73" s="91" t="n">
        <x:f>L73*IFERROR(INDEX('ERP_Inventory_Export'!$F$2:$F$181,MATCH(A73,'ERP_Inventory_Export'!$A$2:$A$181,0)),0)</x:f>
        <x:v>54805</x:v>
      </x:c>
      <x:c r="O73" s="88" t="str">
        <x:f>IFERROR(INDEX('Item_Parameters'!$C$2:$C$181,MATCH(A73,'Item_Parameters'!$A$2:$A$181,0)),"")</x:f>
        <x:v>Alex</x:v>
      </x:c>
    </x:row>
    <x:row r="74" ht="15" customHeight="1">
      <x:c r="A74" s="88" t="str">
        <x:v>RM-0073</x:v>
      </x:c>
      <x:c r="B74" s="88" t="str">
        <x:f>IFERROR(INDEX('ERP_Inventory_Export'!$B$2:$B$181,MATCH(A74,'ERP_Inventory_Export'!$A$2:$A$181,0)),"")</x:f>
        <x:v>Resin Material 073</x:v>
      </x:c>
      <x:c r="C74" s="88" t="str">
        <x:f>IFERROR(INDEX('ERP_Inventory_Export'!$C$2:$C$181,MATCH(A74,'ERP_Inventory_Export'!$A$2:$A$181,0)),"")</x:f>
        <x:v>Resin</x:v>
      </x:c>
      <x:c r="D74" s="88" t="n">
        <x:f>IFERROR(INDEX('ERP_Inventory_Export'!$J$2:$J$181,MATCH(A74,'ERP_Inventory_Export'!$A$2:$A$181,0)),0)</x:f>
        <x:v>514</x:v>
      </x:c>
      <x:c r="E74" s="88" t="n">
        <x:f>IFERROR(INDEX('ERP_Inventory_Export'!$K$2:$K$181,MATCH(A74,'ERP_Inventory_Export'!$A$2:$A$181,0)),0)</x:f>
        <x:v>520</x:v>
      </x:c>
      <x:c r="F74" s="89" t="n">
        <x:f>SUMIFS('Usage_History'!$C$2:$C$4681,'Usage_History'!$B$2:$B$4681,A74)/26</x:f>
        <x:v>145.9269230769231</x:v>
      </x:c>
      <x:c r="G74" s="89" t="n">
        <x:f>IFERROR(INDEX('ERP_Inventory_Export'!$H$2:$H$181,MATCH(A74,'ERP_Inventory_Export'!$A$2:$A$181,0)),0)</x:f>
        <x:v>672</x:v>
      </x:c>
      <x:c r="H74" s="89" t="n">
        <x:f>IFERROR(INDEX('ERP_Inventory_Export'!$I$2:$I$181,MATCH(A74,'ERP_Inventory_Export'!$A$2:$A$181,0)),0)</x:f>
        <x:v>1076</x:v>
      </x:c>
      <x:c r="I74" s="89" t="n">
        <x:f>IF(F74=0,999,(D74+E74)/F74)</x:f>
        <x:v>7.085738383279302</x:v>
      </x:c>
      <x:c r="J74" s="89" t="n">
        <x:f>D74+E74-(F74*(IFERROR(INDEX('ERP_Inventory_Export'!$G$2:$G$181,MATCH(A74,'ERP_Inventory_Export'!$A$2:$A$181,0)),0)/7))</x:f>
        <x:v>95.89835164835154</x:v>
      </x:c>
      <x:c r="K74" s="88" t="str">
        <x:f>IF(J74&lt;G74,"CRITICAL",IF(I74&lt;4,"ORDER SOON",IF(I74&gt;14,"EXCESS","HEALTHY")))</x:f>
        <x:v>CRITICAL</x:v>
      </x:c>
      <x:c r="L74" s="90" t="n">
        <x:f>IF(OR(K74="CRITICAL",K74="ORDER SOON"),CEILING(MAX(0,H74-J74),IFERROR(INDEX('Item_Parameters'!$B$2:$B$181,MATCH(A74,'Item_Parameters'!$A$2:$A$181,0)),1)),0)</x:f>
        <x:v>10000</x:v>
      </x:c>
      <x:c r="M74" s="88" t="str">
        <x:f>IFERROR(INDEX('ERP_Inventory_Export'!$E$2:$E$181,MATCH(A74,'ERP_Inventory_Export'!$A$2:$A$181,0)),"")</x:f>
        <x:v>Sample Supplier A</x:v>
      </x:c>
      <x:c r="N74" s="91" t="n">
        <x:f>L74*IFERROR(INDEX('ERP_Inventory_Export'!$F$2:$F$181,MATCH(A74,'ERP_Inventory_Export'!$A$2:$A$181,0)),0)</x:f>
        <x:v>20600</x:v>
      </x:c>
      <x:c r="O74" s="88" t="str">
        <x:f>IFERROR(INDEX('Item_Parameters'!$C$2:$C$181,MATCH(A74,'Item_Parameters'!$A$2:$A$181,0)),"")</x:f>
        <x:v>Jordan</x:v>
      </x:c>
    </x:row>
    <x:row r="75" ht="15" customHeight="1">
      <x:c r="A75" s="88" t="str">
        <x:v>RM-0074</x:v>
      </x:c>
      <x:c r="B75" s="88" t="str">
        <x:f>IFERROR(INDEX('ERP_Inventory_Export'!$B$2:$B$181,MATCH(A75,'ERP_Inventory_Export'!$A$2:$A$181,0)),"")</x:f>
        <x:v>Pigment Material 074</x:v>
      </x:c>
      <x:c r="C75" s="88" t="str">
        <x:f>IFERROR(INDEX('ERP_Inventory_Export'!$C$2:$C$181,MATCH(A75,'ERP_Inventory_Export'!$A$2:$A$181,0)),"")</x:f>
        <x:v>Pigment</x:v>
      </x:c>
      <x:c r="D75" s="88" t="n">
        <x:f>IFERROR(INDEX('ERP_Inventory_Export'!$J$2:$J$181,MATCH(A75,'ERP_Inventory_Export'!$A$2:$A$181,0)),0)</x:f>
        <x:v>14924</x:v>
      </x:c>
      <x:c r="E75" s="88" t="n">
        <x:f>IFERROR(INDEX('ERP_Inventory_Export'!$K$2:$K$181,MATCH(A75,'ERP_Inventory_Export'!$A$2:$A$181,0)),0)</x:f>
        <x:v>0</x:v>
      </x:c>
      <x:c r="F75" s="89" t="n">
        <x:f>SUMIFS('Usage_History'!$C$2:$C$4681,'Usage_History'!$B$2:$B$4681,A75)/26</x:f>
        <x:v>579.8923076923077</x:v>
      </x:c>
      <x:c r="G75" s="89" t="n">
        <x:f>IFERROR(INDEX('ERP_Inventory_Export'!$H$2:$H$181,MATCH(A75,'ERP_Inventory_Export'!$A$2:$A$181,0)),0)</x:f>
        <x:v>1698</x:v>
      </x:c>
      <x:c r="H75" s="89" t="n">
        <x:f>IFERROR(INDEX('ERP_Inventory_Export'!$I$2:$I$181,MATCH(A75,'ERP_Inventory_Export'!$A$2:$A$181,0)),0)</x:f>
        <x:v>4245</x:v>
      </x:c>
      <x:c r="I75" s="89" t="n">
        <x:f>IF(F75=0,999,(D75+E75)/F75)</x:f>
        <x:v>25.735813015679305</x:v>
      </x:c>
      <x:c r="J75" s="89" t="n">
        <x:f>D75+E75-(F75*(IFERROR(INDEX('ERP_Inventory_Export'!$G$2:$G$181,MATCH(A75,'ERP_Inventory_Export'!$A$2:$A$181,0)),0)/7))</x:f>
        <x:v>11278.962637362638</x:v>
      </x:c>
      <x:c r="K75" s="88" t="str">
        <x:f>IF(J75&lt;G75,"CRITICAL",IF(I75&lt;4,"ORDER SOON",IF(I75&gt;14,"EXCESS","HEALTHY")))</x:f>
        <x:v>EXCESS</x:v>
      </x:c>
      <x:c r="L75" s="90" t="n">
        <x:f>IF(OR(K75="CRITICAL",K75="ORDER SOON"),CEILING(MAX(0,H75-J75),IFERROR(INDEX('Item_Parameters'!$B$2:$B$181,MATCH(A75,'Item_Parameters'!$A$2:$A$181,0)),1)),0)</x:f>
        <x:v>0</x:v>
      </x:c>
      <x:c r="M75" s="88" t="str">
        <x:f>IFERROR(INDEX('ERP_Inventory_Export'!$E$2:$E$181,MATCH(A75,'ERP_Inventory_Export'!$A$2:$A$181,0)),"")</x:f>
        <x:v>Sample Supplier B</x:v>
      </x:c>
      <x:c r="N75" s="91" t="n">
        <x:f>L75*IFERROR(INDEX('ERP_Inventory_Export'!$F$2:$F$181,MATCH(A75,'ERP_Inventory_Export'!$A$2:$A$181,0)),0)</x:f>
        <x:v>0</x:v>
      </x:c>
      <x:c r="O75" s="88" t="str">
        <x:f>IFERROR(INDEX('Item_Parameters'!$C$2:$C$181,MATCH(A75,'Item_Parameters'!$A$2:$A$181,0)),"")</x:f>
        <x:v>Taylor</x:v>
      </x:c>
    </x:row>
    <x:row r="76" ht="15" customHeight="1">
      <x:c r="A76" s="88" t="str">
        <x:v>RM-0075</x:v>
      </x:c>
      <x:c r="B76" s="88" t="str">
        <x:f>IFERROR(INDEX('ERP_Inventory_Export'!$B$2:$B$181,MATCH(A76,'ERP_Inventory_Export'!$A$2:$A$181,0)),"")</x:f>
        <x:v>Filler Material 075</x:v>
      </x:c>
      <x:c r="C76" s="88" t="str">
        <x:f>IFERROR(INDEX('ERP_Inventory_Export'!$C$2:$C$181,MATCH(A76,'ERP_Inventory_Export'!$A$2:$A$181,0)),"")</x:f>
        <x:v>Filler</x:v>
      </x:c>
      <x:c r="D76" s="88" t="n">
        <x:f>IFERROR(INDEX('ERP_Inventory_Export'!$J$2:$J$181,MATCH(A76,'ERP_Inventory_Export'!$A$2:$A$181,0)),0)</x:f>
        <x:v>9133</x:v>
      </x:c>
      <x:c r="E76" s="88" t="n">
        <x:f>IFERROR(INDEX('ERP_Inventory_Export'!$K$2:$K$181,MATCH(A76,'ERP_Inventory_Export'!$A$2:$A$181,0)),0)</x:f>
        <x:v>0</x:v>
      </x:c>
      <x:c r="F76" s="89" t="n">
        <x:f>SUMIFS('Usage_History'!$C$2:$C$4681,'Usage_History'!$B$2:$B$4681,A76)/26</x:f>
        <x:v>1209.3615384615384</x:v>
      </x:c>
      <x:c r="G76" s="89" t="n">
        <x:f>IFERROR(INDEX('ERP_Inventory_Export'!$H$2:$H$181,MATCH(A76,'ERP_Inventory_Export'!$A$2:$A$181,0)),0)</x:f>
        <x:v>4877</x:v>
      </x:c>
      <x:c r="H76" s="89" t="n">
        <x:f>IFERROR(INDEX('ERP_Inventory_Export'!$I$2:$I$181,MATCH(A76,'ERP_Inventory_Export'!$A$2:$A$181,0)),0)</x:f>
        <x:v>8779</x:v>
      </x:c>
      <x:c r="I76" s="89" t="n">
        <x:f>IF(F76=0,999,(D76+E76)/F76)</x:f>
        <x:v>7.551918685638322</x:v>
      </x:c>
      <x:c r="J76" s="89" t="n">
        <x:f>D76+E76-(F76*(IFERROR(INDEX('ERP_Inventory_Export'!$G$2:$G$181,MATCH(A76,'ERP_Inventory_Export'!$A$2:$A$181,0)),0)/7))</x:f>
        <x:v>5332.14945054945</x:v>
      </x:c>
      <x:c r="K76" s="88" t="str">
        <x:f>IF(J76&lt;G76,"CRITICAL",IF(I76&lt;4,"ORDER SOON",IF(I76&gt;14,"EXCESS","HEALTHY")))</x:f>
        <x:v>HEALTHY</x:v>
      </x:c>
      <x:c r="L76" s="90" t="n">
        <x:f>IF(OR(K76="CRITICAL",K76="ORDER SOON"),CEILING(MAX(0,H76-J76),IFERROR(INDEX('Item_Parameters'!$B$2:$B$181,MATCH(A76,'Item_Parameters'!$A$2:$A$181,0)),1)),0)</x:f>
        <x:v>0</x:v>
      </x:c>
      <x:c r="M76" s="88" t="str">
        <x:f>IFERROR(INDEX('ERP_Inventory_Export'!$E$2:$E$181,MATCH(A76,'ERP_Inventory_Export'!$A$2:$A$181,0)),"")</x:f>
        <x:v>Sample Supplier A</x:v>
      </x:c>
      <x:c r="N76" s="91" t="n">
        <x:f>L76*IFERROR(INDEX('ERP_Inventory_Export'!$F$2:$F$181,MATCH(A76,'ERP_Inventory_Export'!$A$2:$A$181,0)),0)</x:f>
        <x:v>0</x:v>
      </x:c>
      <x:c r="O76" s="88" t="str">
        <x:f>IFERROR(INDEX('Item_Parameters'!$C$2:$C$181,MATCH(A76,'Item_Parameters'!$A$2:$A$181,0)),"")</x:f>
        <x:v>Alex</x:v>
      </x:c>
    </x:row>
    <x:row r="77" ht="15" customHeight="1">
      <x:c r="A77" s="88" t="str">
        <x:v>RM-0076</x:v>
      </x:c>
      <x:c r="B77" s="88" t="str">
        <x:f>IFERROR(INDEX('ERP_Inventory_Export'!$B$2:$B$181,MATCH(A77,'ERP_Inventory_Export'!$A$2:$A$181,0)),"")</x:f>
        <x:v>Solvent Material 076</x:v>
      </x:c>
      <x:c r="C77" s="88" t="str">
        <x:f>IFERROR(INDEX('ERP_Inventory_Export'!$C$2:$C$181,MATCH(A77,'ERP_Inventory_Export'!$A$2:$A$181,0)),"")</x:f>
        <x:v>Solvent</x:v>
      </x:c>
      <x:c r="D77" s="88" t="n">
        <x:f>IFERROR(INDEX('ERP_Inventory_Export'!$J$2:$J$181,MATCH(A77,'ERP_Inventory_Export'!$A$2:$A$181,0)),0)</x:f>
        <x:v>12835</x:v>
      </x:c>
      <x:c r="E77" s="88" t="n">
        <x:f>IFERROR(INDEX('ERP_Inventory_Export'!$K$2:$K$181,MATCH(A77,'ERP_Inventory_Export'!$A$2:$A$181,0)),0)</x:f>
        <x:v>7578</x:v>
      </x:c>
      <x:c r="F77" s="89" t="n">
        <x:f>SUMIFS('Usage_History'!$C$2:$C$4681,'Usage_History'!$B$2:$B$4681,A77)/26</x:f>
        <x:v>1698.142307692308</x:v>
      </x:c>
      <x:c r="G77" s="89" t="n">
        <x:f>IFERROR(INDEX('ERP_Inventory_Export'!$H$2:$H$181,MATCH(A77,'ERP_Inventory_Export'!$A$2:$A$181,0)),0)</x:f>
        <x:v>5470</x:v>
      </x:c>
      <x:c r="H77" s="89" t="n">
        <x:f>IFERROR(INDEX('ERP_Inventory_Export'!$I$2:$I$181,MATCH(A77,'ERP_Inventory_Export'!$A$2:$A$181,0)),0)</x:f>
        <x:v>12033</x:v>
      </x:c>
      <x:c r="I77" s="89" t="n">
        <x:f>IF(F77=0,999,(D77+E77)/F77)</x:f>
        <x:v>12.020782891711983</x:v>
      </x:c>
      <x:c r="J77" s="89" t="n">
        <x:f>D77+E77-(F77*(IFERROR(INDEX('ERP_Inventory_Export'!$G$2:$G$181,MATCH(A77,'ERP_Inventory_Export'!$A$2:$A$181,0)),0)/7))</x:f>
        <x:v>11679.696703296702</x:v>
      </x:c>
      <x:c r="K77" s="88" t="str">
        <x:f>IF(J77&lt;G77,"CRITICAL",IF(I77&lt;4,"ORDER SOON",IF(I77&gt;14,"EXCESS","HEALTHY")))</x:f>
        <x:v>HEALTHY</x:v>
      </x:c>
      <x:c r="L77" s="90" t="n">
        <x:f>IF(OR(K77="CRITICAL",K77="ORDER SOON"),CEILING(MAX(0,H77-J77),IFERROR(INDEX('Item_Parameters'!$B$2:$B$181,MATCH(A77,'Item_Parameters'!$A$2:$A$181,0)),1)),0)</x:f>
        <x:v>0</x:v>
      </x:c>
      <x:c r="M77" s="88" t="str">
        <x:f>IFERROR(INDEX('ERP_Inventory_Export'!$E$2:$E$181,MATCH(A77,'ERP_Inventory_Export'!$A$2:$A$181,0)),"")</x:f>
        <x:v>Sample Supplier B</x:v>
      </x:c>
      <x:c r="N77" s="91" t="n">
        <x:f>L77*IFERROR(INDEX('ERP_Inventory_Export'!$F$2:$F$181,MATCH(A77,'ERP_Inventory_Export'!$A$2:$A$181,0)),0)</x:f>
        <x:v>0</x:v>
      </x:c>
      <x:c r="O77" s="88" t="str">
        <x:f>IFERROR(INDEX('Item_Parameters'!$C$2:$C$181,MATCH(A77,'Item_Parameters'!$A$2:$A$181,0)),"")</x:f>
        <x:v>Jordan</x:v>
      </x:c>
    </x:row>
    <x:row r="78" ht="15" customHeight="1">
      <x:c r="A78" s="88" t="str">
        <x:v>RM-0077</x:v>
      </x:c>
      <x:c r="B78" s="88" t="str">
        <x:f>IFERROR(INDEX('ERP_Inventory_Export'!$B$2:$B$181,MATCH(A78,'ERP_Inventory_Export'!$A$2:$A$181,0)),"")</x:f>
        <x:v>Additive Material 077</x:v>
      </x:c>
      <x:c r="C78" s="88" t="str">
        <x:f>IFERROR(INDEX('ERP_Inventory_Export'!$C$2:$C$181,MATCH(A78,'ERP_Inventory_Export'!$A$2:$A$181,0)),"")</x:f>
        <x:v>Additive</x:v>
      </x:c>
      <x:c r="D78" s="88" t="n">
        <x:f>IFERROR(INDEX('ERP_Inventory_Export'!$J$2:$J$181,MATCH(A78,'ERP_Inventory_Export'!$A$2:$A$181,0)),0)</x:f>
        <x:v>11711</x:v>
      </x:c>
      <x:c r="E78" s="88" t="n">
        <x:f>IFERROR(INDEX('ERP_Inventory_Export'!$K$2:$K$181,MATCH(A78,'ERP_Inventory_Export'!$A$2:$A$181,0)),0)</x:f>
        <x:v>0</x:v>
      </x:c>
      <x:c r="F78" s="89" t="n">
        <x:f>SUMIFS('Usage_History'!$C$2:$C$4681,'Usage_History'!$B$2:$B$4681,A78)/26</x:f>
        <x:v>1012.6461538461538</x:v>
      </x:c>
      <x:c r="G78" s="89" t="n">
        <x:f>IFERROR(INDEX('ERP_Inventory_Export'!$H$2:$H$181,MATCH(A78,'ERP_Inventory_Export'!$A$2:$A$181,0)),0)</x:f>
        <x:v>3105</x:v>
      </x:c>
      <x:c r="H78" s="89" t="n">
        <x:f>IFERROR(INDEX('ERP_Inventory_Export'!$I$2:$I$181,MATCH(A78,'ERP_Inventory_Export'!$A$2:$A$181,0)),0)</x:f>
        <x:v>7245</x:v>
      </x:c>
      <x:c r="I78" s="89" t="n">
        <x:f>IF(F78=0,999,(D78+E78)/F78)</x:f>
        <x:v>11.564750387408466</x:v>
      </x:c>
      <x:c r="J78" s="89" t="n">
        <x:f>D78+E78-(F78*(IFERROR(INDEX('ERP_Inventory_Export'!$G$2:$G$181,MATCH(A78,'ERP_Inventory_Export'!$A$2:$A$181,0)),0)/7))</x:f>
        <x:v>3465.167032967034</x:v>
      </x:c>
      <x:c r="K78" s="88" t="str">
        <x:f>IF(J78&lt;G78,"CRITICAL",IF(I78&lt;4,"ORDER SOON",IF(I78&gt;14,"EXCESS","HEALTHY")))</x:f>
        <x:v>HEALTHY</x:v>
      </x:c>
      <x:c r="L78" s="90" t="n">
        <x:f>IF(OR(K78="CRITICAL",K78="ORDER SOON"),CEILING(MAX(0,H78-J78),IFERROR(INDEX('Item_Parameters'!$B$2:$B$181,MATCH(A78,'Item_Parameters'!$A$2:$A$181,0)),1)),0)</x:f>
        <x:v>0</x:v>
      </x:c>
      <x:c r="M78" s="88" t="str">
        <x:f>IFERROR(INDEX('ERP_Inventory_Export'!$E$2:$E$181,MATCH(A78,'ERP_Inventory_Export'!$A$2:$A$181,0)),"")</x:f>
        <x:v>Sample Supplier A</x:v>
      </x:c>
      <x:c r="N78" s="91" t="n">
        <x:f>L78*IFERROR(INDEX('ERP_Inventory_Export'!$F$2:$F$181,MATCH(A78,'ERP_Inventory_Export'!$A$2:$A$181,0)),0)</x:f>
        <x:v>0</x:v>
      </x:c>
      <x:c r="O78" s="88" t="str">
        <x:f>IFERROR(INDEX('Item_Parameters'!$C$2:$C$181,MATCH(A78,'Item_Parameters'!$A$2:$A$181,0)),"")</x:f>
        <x:v>Taylor</x:v>
      </x:c>
    </x:row>
    <x:row r="79" ht="15" customHeight="1">
      <x:c r="A79" s="88" t="str">
        <x:v>RM-0078</x:v>
      </x:c>
      <x:c r="B79" s="88" t="str">
        <x:f>IFERROR(INDEX('ERP_Inventory_Export'!$B$2:$B$181,MATCH(A79,'ERP_Inventory_Export'!$A$2:$A$181,0)),"")</x:f>
        <x:v>Packaging Material 078</x:v>
      </x:c>
      <x:c r="C79" s="88" t="str">
        <x:f>IFERROR(INDEX('ERP_Inventory_Export'!$C$2:$C$181,MATCH(A79,'ERP_Inventory_Export'!$A$2:$A$181,0)),"")</x:f>
        <x:v>Packaging</x:v>
      </x:c>
      <x:c r="D79" s="88" t="n">
        <x:f>IFERROR(INDEX('ERP_Inventory_Export'!$J$2:$J$181,MATCH(A79,'ERP_Inventory_Export'!$A$2:$A$181,0)),0)</x:f>
        <x:v>6510</x:v>
      </x:c>
      <x:c r="E79" s="88" t="n">
        <x:f>IFERROR(INDEX('ERP_Inventory_Export'!$K$2:$K$181,MATCH(A79,'ERP_Inventory_Export'!$A$2:$A$181,0)),0)</x:f>
        <x:v>0</x:v>
      </x:c>
      <x:c r="F79" s="89" t="n">
        <x:f>SUMIFS('Usage_History'!$C$2:$C$4681,'Usage_History'!$B$2:$B$4681,A79)/26</x:f>
        <x:v>875.603846153846</x:v>
      </x:c>
      <x:c r="G79" s="89" t="n">
        <x:f>IFERROR(INDEX('ERP_Inventory_Export'!$H$2:$H$181,MATCH(A79,'ERP_Inventory_Export'!$A$2:$A$181,0)),0)</x:f>
        <x:v>2216</x:v>
      </x:c>
      <x:c r="H79" s="89" t="n">
        <x:f>IFERROR(INDEX('ERP_Inventory_Export'!$I$2:$I$181,MATCH(A79,'ERP_Inventory_Export'!$A$2:$A$181,0)),0)</x:f>
        <x:v>5908</x:v>
      </x:c>
      <x:c r="I79" s="89" t="n">
        <x:f>IF(F79=0,999,(D79+E79)/F79)</x:f>
        <x:v>7.434869123286349</x:v>
      </x:c>
      <x:c r="J79" s="89" t="n">
        <x:f>D79+E79-(F79*(IFERROR(INDEX('ERP_Inventory_Export'!$G$2:$G$181,MATCH(A79,'ERP_Inventory_Export'!$A$2:$A$181,0)),0)/7))</x:f>
        <x:v>3507.929670329671</x:v>
      </x:c>
      <x:c r="K79" s="88" t="str">
        <x:f>IF(J79&lt;G79,"CRITICAL",IF(I79&lt;4,"ORDER SOON",IF(I79&gt;14,"EXCESS","HEALTHY")))</x:f>
        <x:v>HEALTHY</x:v>
      </x:c>
      <x:c r="L79" s="90" t="n">
        <x:f>IF(OR(K79="CRITICAL",K79="ORDER SOON"),CEILING(MAX(0,H79-J79),IFERROR(INDEX('Item_Parameters'!$B$2:$B$181,MATCH(A79,'Item_Parameters'!$A$2:$A$181,0)),1)),0)</x:f>
        <x:v>0</x:v>
      </x:c>
      <x:c r="M79" s="88" t="str">
        <x:f>IFERROR(INDEX('ERP_Inventory_Export'!$E$2:$E$181,MATCH(A79,'ERP_Inventory_Export'!$A$2:$A$181,0)),"")</x:f>
        <x:v>Sample Supplier B</x:v>
      </x:c>
      <x:c r="N79" s="91" t="n">
        <x:f>L79*IFERROR(INDEX('ERP_Inventory_Export'!$F$2:$F$181,MATCH(A79,'ERP_Inventory_Export'!$A$2:$A$181,0)),0)</x:f>
        <x:v>0</x:v>
      </x:c>
      <x:c r="O79" s="88" t="str">
        <x:f>IFERROR(INDEX('Item_Parameters'!$C$2:$C$181,MATCH(A79,'Item_Parameters'!$A$2:$A$181,0)),"")</x:f>
        <x:v>Alex</x:v>
      </x:c>
    </x:row>
    <x:row r="80" ht="15" customHeight="1">
      <x:c r="A80" s="88" t="str">
        <x:v>RM-0079</x:v>
      </x:c>
      <x:c r="B80" s="88" t="str">
        <x:f>IFERROR(INDEX('ERP_Inventory_Export'!$B$2:$B$181,MATCH(A80,'ERP_Inventory_Export'!$A$2:$A$181,0)),"")</x:f>
        <x:v>Resin Material 079</x:v>
      </x:c>
      <x:c r="C80" s="88" t="str">
        <x:f>IFERROR(INDEX('ERP_Inventory_Export'!$C$2:$C$181,MATCH(A80,'ERP_Inventory_Export'!$A$2:$A$181,0)),"")</x:f>
        <x:v>Resin</x:v>
      </x:c>
      <x:c r="D80" s="88" t="n">
        <x:f>IFERROR(INDEX('ERP_Inventory_Export'!$J$2:$J$181,MATCH(A80,'ERP_Inventory_Export'!$A$2:$A$181,0)),0)</x:f>
        <x:v>2909</x:v>
      </x:c>
      <x:c r="E80" s="88" t="n">
        <x:f>IFERROR(INDEX('ERP_Inventory_Export'!$K$2:$K$181,MATCH(A80,'ERP_Inventory_Export'!$A$2:$A$181,0)),0)</x:f>
        <x:v>0</x:v>
      </x:c>
      <x:c r="F80" s="89" t="n">
        <x:f>SUMIFS('Usage_History'!$C$2:$C$4681,'Usage_History'!$B$2:$B$4681,A80)/26</x:f>
        <x:v>337.7307692307692</x:v>
      </x:c>
      <x:c r="G80" s="89" t="n">
        <x:f>IFERROR(INDEX('ERP_Inventory_Export'!$H$2:$H$181,MATCH(A80,'ERP_Inventory_Export'!$A$2:$A$181,0)),0)</x:f>
        <x:v>1038</x:v>
      </x:c>
      <x:c r="H80" s="89" t="n">
        <x:f>IFERROR(INDEX('ERP_Inventory_Export'!$I$2:$I$181,MATCH(A80,'ERP_Inventory_Export'!$A$2:$A$181,0)),0)</x:f>
        <x:v>2596</x:v>
      </x:c>
      <x:c r="I80" s="89" t="n">
        <x:f>IF(F80=0,999,(D80+E80)/F80)</x:f>
        <x:v>8.613369775651975</x:v>
      </x:c>
      <x:c r="J80" s="89" t="n">
        <x:f>D80+E80-(F80*(IFERROR(INDEX('ERP_Inventory_Export'!$G$2:$G$181,MATCH(A80,'ERP_Inventory_Export'!$A$2:$A$181,0)),0)/7))</x:f>
        <x:v>1027.357142857143</x:v>
      </x:c>
      <x:c r="K80" s="88" t="str">
        <x:f>IF(J80&lt;G80,"CRITICAL",IF(I80&lt;4,"ORDER SOON",IF(I80&gt;14,"EXCESS","HEALTHY")))</x:f>
        <x:v>CRITICAL</x:v>
      </x:c>
      <x:c r="L80" s="90" t="n">
        <x:f>IF(OR(K80="CRITICAL",K80="ORDER SOON"),CEILING(MAX(0,H80-J80),IFERROR(INDEX('Item_Parameters'!$B$2:$B$181,MATCH(A80,'Item_Parameters'!$A$2:$A$181,0)),1)),0)</x:f>
        <x:v>2000</x:v>
      </x:c>
      <x:c r="M80" s="88" t="str">
        <x:f>IFERROR(INDEX('ERP_Inventory_Export'!$E$2:$E$181,MATCH(A80,'ERP_Inventory_Export'!$A$2:$A$181,0)),"")</x:f>
        <x:v>Sample Supplier A</x:v>
      </x:c>
      <x:c r="N80" s="91" t="n">
        <x:f>L80*IFERROR(INDEX('ERP_Inventory_Export'!$F$2:$F$181,MATCH(A80,'ERP_Inventory_Export'!$A$2:$A$181,0)),0)</x:f>
        <x:v>4160</x:v>
      </x:c>
      <x:c r="O80" s="88" t="str">
        <x:f>IFERROR(INDEX('Item_Parameters'!$C$2:$C$181,MATCH(A80,'Item_Parameters'!$A$2:$A$181,0)),"")</x:f>
        <x:v>Jordan</x:v>
      </x:c>
    </x:row>
    <x:row r="81" ht="15" customHeight="1">
      <x:c r="A81" s="88" t="str">
        <x:v>RM-0080</x:v>
      </x:c>
      <x:c r="B81" s="88" t="str">
        <x:f>IFERROR(INDEX('ERP_Inventory_Export'!$B$2:$B$181,MATCH(A81,'ERP_Inventory_Export'!$A$2:$A$181,0)),"")</x:f>
        <x:v>Pigment Material 080</x:v>
      </x:c>
      <x:c r="C81" s="88" t="str">
        <x:f>IFERROR(INDEX('ERP_Inventory_Export'!$C$2:$C$181,MATCH(A81,'ERP_Inventory_Export'!$A$2:$A$181,0)),"")</x:f>
        <x:v>Pigment</x:v>
      </x:c>
      <x:c r="D81" s="88" t="n">
        <x:f>IFERROR(INDEX('ERP_Inventory_Export'!$J$2:$J$181,MATCH(A81,'ERP_Inventory_Export'!$A$2:$A$181,0)),0)</x:f>
        <x:v>799</x:v>
      </x:c>
      <x:c r="E81" s="88" t="n">
        <x:f>IFERROR(INDEX('ERP_Inventory_Export'!$K$2:$K$181,MATCH(A81,'ERP_Inventory_Export'!$A$2:$A$181,0)),0)</x:f>
        <x:v>0</x:v>
      </x:c>
      <x:c r="F81" s="89" t="n">
        <x:f>SUMIFS('Usage_History'!$C$2:$C$4681,'Usage_History'!$B$2:$B$4681,A81)/26</x:f>
        <x:v>775.673076923077</x:v>
      </x:c>
      <x:c r="G81" s="89" t="n">
        <x:f>IFERROR(INDEX('ERP_Inventory_Export'!$H$2:$H$181,MATCH(A81,'ERP_Inventory_Export'!$A$2:$A$181,0)),0)</x:f>
        <x:v>2711</x:v>
      </x:c>
      <x:c r="H81" s="89" t="n">
        <x:f>IFERROR(INDEX('ERP_Inventory_Export'!$I$2:$I$181,MATCH(A81,'ERP_Inventory_Export'!$A$2:$A$181,0)),0)</x:f>
        <x:v>5423</x:v>
      </x:c>
      <x:c r="I81" s="89" t="n">
        <x:f>IF(F81=0,999,(D81+E81)/F81)</x:f>
        <x:v>1.030073137473658</x:v>
      </x:c>
      <x:c r="J81" s="89" t="n">
        <x:f>D81+E81-(F81*(IFERROR(INDEX('ERP_Inventory_Export'!$G$2:$G$181,MATCH(A81,'ERP_Inventory_Export'!$A$2:$A$181,0)),0)/7))</x:f>
        <x:v>-1971.2609890109893</x:v>
      </x:c>
      <x:c r="K81" s="88" t="str">
        <x:f>IF(J81&lt;G81,"CRITICAL",IF(I81&lt;4,"ORDER SOON",IF(I81&gt;14,"EXCESS","HEALTHY")))</x:f>
        <x:v>CRITICAL</x:v>
      </x:c>
      <x:c r="L81" s="90" t="n">
        <x:f>IF(OR(K81="CRITICAL",K81="ORDER SOON"),CEILING(MAX(0,H81-J81),IFERROR(INDEX('Item_Parameters'!$B$2:$B$181,MATCH(A81,'Item_Parameters'!$A$2:$A$181,0)),1)),0)</x:f>
        <x:v>8000</x:v>
      </x:c>
      <x:c r="M81" s="88" t="str">
        <x:f>IFERROR(INDEX('ERP_Inventory_Export'!$E$2:$E$181,MATCH(A81,'ERP_Inventory_Export'!$A$2:$A$181,0)),"")</x:f>
        <x:v>Sample Supplier B</x:v>
      </x:c>
      <x:c r="N81" s="91" t="n">
        <x:f>L81*IFERROR(INDEX('ERP_Inventory_Export'!$F$2:$F$181,MATCH(A81,'ERP_Inventory_Export'!$A$2:$A$181,0)),0)</x:f>
        <x:v>37920</x:v>
      </x:c>
      <x:c r="O81" s="88" t="str">
        <x:f>IFERROR(INDEX('Item_Parameters'!$C$2:$C$181,MATCH(A81,'Item_Parameters'!$A$2:$A$181,0)),"")</x:f>
        <x:v>Taylor</x:v>
      </x:c>
    </x:row>
    <x:row r="82" ht="15" customHeight="1">
      <x:c r="A82" s="88" t="str">
        <x:v>RM-0081</x:v>
      </x:c>
      <x:c r="B82" s="88" t="str">
        <x:f>IFERROR(INDEX('ERP_Inventory_Export'!$B$2:$B$181,MATCH(A82,'ERP_Inventory_Export'!$A$2:$A$181,0)),"")</x:f>
        <x:v>Filler Material 081</x:v>
      </x:c>
      <x:c r="C82" s="88" t="str">
        <x:f>IFERROR(INDEX('ERP_Inventory_Export'!$C$2:$C$181,MATCH(A82,'ERP_Inventory_Export'!$A$2:$A$181,0)),"")</x:f>
        <x:v>Filler</x:v>
      </x:c>
      <x:c r="D82" s="88" t="n">
        <x:f>IFERROR(INDEX('ERP_Inventory_Export'!$J$2:$J$181,MATCH(A82,'ERP_Inventory_Export'!$A$2:$A$181,0)),0)</x:f>
        <x:v>529</x:v>
      </x:c>
      <x:c r="E82" s="88" t="n">
        <x:f>IFERROR(INDEX('ERP_Inventory_Export'!$K$2:$K$181,MATCH(A82,'ERP_Inventory_Export'!$A$2:$A$181,0)),0)</x:f>
        <x:v>8498</x:v>
      </x:c>
      <x:c r="F82" s="89" t="n">
        <x:f>SUMIFS('Usage_History'!$C$2:$C$4681,'Usage_History'!$B$2:$B$4681,A82)/26</x:f>
        <x:v>1287.5500000000002</x:v>
      </x:c>
      <x:c r="G82" s="89" t="n">
        <x:f>IFERROR(INDEX('ERP_Inventory_Export'!$H$2:$H$181,MATCH(A82,'ERP_Inventory_Export'!$A$2:$A$181,0)),0)</x:f>
        <x:v>2625</x:v>
      </x:c>
      <x:c r="H82" s="89" t="n">
        <x:f>IFERROR(INDEX('ERP_Inventory_Export'!$I$2:$I$181,MATCH(A82,'ERP_Inventory_Export'!$A$2:$A$181,0)),0)</x:f>
        <x:v>9188</x:v>
      </x:c>
      <x:c r="I82" s="89" t="n">
        <x:f>IF(F82=0,999,(D82+E82)/F82)</x:f>
        <x:v>7.010989864471282</x:v>
      </x:c>
      <x:c r="J82" s="89" t="n">
        <x:f>D82+E82-(F82*(IFERROR(INDEX('ERP_Inventory_Export'!$G$2:$G$181,MATCH(A82,'ERP_Inventory_Export'!$A$2:$A$181,0)),0)/7))</x:f>
        <x:v>6084.028571428571</x:v>
      </x:c>
      <x:c r="K82" s="88" t="str">
        <x:f>IF(J82&lt;G82,"CRITICAL",IF(I82&lt;4,"ORDER SOON",IF(I82&gt;14,"EXCESS","HEALTHY")))</x:f>
        <x:v>HEALTHY</x:v>
      </x:c>
      <x:c r="L82" s="90" t="n">
        <x:f>IF(OR(K82="CRITICAL",K82="ORDER SOON"),CEILING(MAX(0,H82-J82),IFERROR(INDEX('Item_Parameters'!$B$2:$B$181,MATCH(A82,'Item_Parameters'!$A$2:$A$181,0)),1)),0)</x:f>
        <x:v>0</x:v>
      </x:c>
      <x:c r="M82" s="88" t="str">
        <x:f>IFERROR(INDEX('ERP_Inventory_Export'!$E$2:$E$181,MATCH(A82,'ERP_Inventory_Export'!$A$2:$A$181,0)),"")</x:f>
        <x:v>Sample Supplier A</x:v>
      </x:c>
      <x:c r="N82" s="91" t="n">
        <x:f>L82*IFERROR(INDEX('ERP_Inventory_Export'!$F$2:$F$181,MATCH(A82,'ERP_Inventory_Export'!$A$2:$A$181,0)),0)</x:f>
        <x:v>0</x:v>
      </x:c>
      <x:c r="O82" s="88" t="str">
        <x:f>IFERROR(INDEX('Item_Parameters'!$C$2:$C$181,MATCH(A82,'Item_Parameters'!$A$2:$A$181,0)),"")</x:f>
        <x:v>Alex</x:v>
      </x:c>
    </x:row>
    <x:row r="83" ht="15" customHeight="1">
      <x:c r="A83" s="88" t="str">
        <x:v>RM-0082</x:v>
      </x:c>
      <x:c r="B83" s="88" t="str">
        <x:f>IFERROR(INDEX('ERP_Inventory_Export'!$B$2:$B$181,MATCH(A83,'ERP_Inventory_Export'!$A$2:$A$181,0)),"")</x:f>
        <x:v>Solvent Material 082</x:v>
      </x:c>
      <x:c r="C83" s="88" t="str">
        <x:f>IFERROR(INDEX('ERP_Inventory_Export'!$C$2:$C$181,MATCH(A83,'ERP_Inventory_Export'!$A$2:$A$181,0)),"")</x:f>
        <x:v>Solvent</x:v>
      </x:c>
      <x:c r="D83" s="88" t="n">
        <x:f>IFERROR(INDEX('ERP_Inventory_Export'!$J$2:$J$181,MATCH(A83,'ERP_Inventory_Export'!$A$2:$A$181,0)),0)</x:f>
        <x:v>2064</x:v>
      </x:c>
      <x:c r="E83" s="88" t="n">
        <x:f>IFERROR(INDEX('ERP_Inventory_Export'!$K$2:$K$181,MATCH(A83,'ERP_Inventory_Export'!$A$2:$A$181,0)),0)</x:f>
        <x:v>0</x:v>
      </x:c>
      <x:c r="F83" s="89" t="n">
        <x:f>SUMIFS('Usage_History'!$C$2:$C$4681,'Usage_History'!$B$2:$B$4681,A83)/26</x:f>
        <x:v>508.8961538461539</x:v>
      </x:c>
      <x:c r="G83" s="89" t="n">
        <x:f>IFERROR(INDEX('ERP_Inventory_Export'!$H$2:$H$181,MATCH(A83,'ERP_Inventory_Export'!$A$2:$A$181,0)),0)</x:f>
        <x:v>1047</x:v>
      </x:c>
      <x:c r="H83" s="89" t="n">
        <x:f>IFERROR(INDEX('ERP_Inventory_Export'!$I$2:$I$181,MATCH(A83,'ERP_Inventory_Export'!$A$2:$A$181,0)),0)</x:f>
        <x:v>3663</x:v>
      </x:c>
      <x:c r="I83" s="89" t="n">
        <x:f>IF(F83=0,999,(D83+E83)/F83)</x:f>
        <x:v>4.055837294899216</x:v>
      </x:c>
      <x:c r="J83" s="89" t="n">
        <x:f>D83+E83-(F83*(IFERROR(INDEX('ERP_Inventory_Export'!$G$2:$G$181,MATCH(A83,'ERP_Inventory_Export'!$A$2:$A$181,0)),0)/7))</x:f>
        <x:v>-407.7813186813187</x:v>
      </x:c>
      <x:c r="K83" s="88" t="str">
        <x:f>IF(J83&lt;G83,"CRITICAL",IF(I83&lt;4,"ORDER SOON",IF(I83&gt;14,"EXCESS","HEALTHY")))</x:f>
        <x:v>CRITICAL</x:v>
      </x:c>
      <x:c r="L83" s="90" t="n">
        <x:f>IF(OR(K83="CRITICAL",K83="ORDER SOON"),CEILING(MAX(0,H83-J83),IFERROR(INDEX('Item_Parameters'!$B$2:$B$181,MATCH(A83,'Item_Parameters'!$A$2:$A$181,0)),1)),0)</x:f>
        <x:v>5000</x:v>
      </x:c>
      <x:c r="M83" s="88" t="str">
        <x:f>IFERROR(INDEX('ERP_Inventory_Export'!$E$2:$E$181,MATCH(A83,'ERP_Inventory_Export'!$A$2:$A$181,0)),"")</x:f>
        <x:v>Sample Supplier B</x:v>
      </x:c>
      <x:c r="N83" s="91" t="n">
        <x:f>L83*IFERROR(INDEX('ERP_Inventory_Export'!$F$2:$F$181,MATCH(A83,'ERP_Inventory_Export'!$A$2:$A$181,0)),0)</x:f>
        <x:v>15950</x:v>
      </x:c>
      <x:c r="O83" s="88" t="str">
        <x:f>IFERROR(INDEX('Item_Parameters'!$C$2:$C$181,MATCH(A83,'Item_Parameters'!$A$2:$A$181,0)),"")</x:f>
        <x:v>Jordan</x:v>
      </x:c>
    </x:row>
    <x:row r="84" ht="15" customHeight="1">
      <x:c r="A84" s="88" t="str">
        <x:v>RM-0083</x:v>
      </x:c>
      <x:c r="B84" s="88" t="str">
        <x:f>IFERROR(INDEX('ERP_Inventory_Export'!$B$2:$B$181,MATCH(A84,'ERP_Inventory_Export'!$A$2:$A$181,0)),"")</x:f>
        <x:v>Additive Material 083</x:v>
      </x:c>
      <x:c r="C84" s="88" t="str">
        <x:f>IFERROR(INDEX('ERP_Inventory_Export'!$C$2:$C$181,MATCH(A84,'ERP_Inventory_Export'!$A$2:$A$181,0)),"")</x:f>
        <x:v>Additive</x:v>
      </x:c>
      <x:c r="D84" s="88" t="n">
        <x:f>IFERROR(INDEX('ERP_Inventory_Export'!$J$2:$J$181,MATCH(A84,'ERP_Inventory_Export'!$A$2:$A$181,0)),0)</x:f>
        <x:v>4790</x:v>
      </x:c>
      <x:c r="E84" s="88" t="n">
        <x:f>IFERROR(INDEX('ERP_Inventory_Export'!$K$2:$K$181,MATCH(A84,'ERP_Inventory_Export'!$A$2:$A$181,0)),0)</x:f>
        <x:v>4086</x:v>
      </x:c>
      <x:c r="F84" s="89" t="n">
        <x:f>SUMIFS('Usage_History'!$C$2:$C$4681,'Usage_History'!$B$2:$B$4681,A84)/26</x:f>
        <x:v>1013.1999999999999</x:v>
      </x:c>
      <x:c r="G84" s="89" t="n">
        <x:f>IFERROR(INDEX('ERP_Inventory_Export'!$H$2:$H$181,MATCH(A84,'ERP_Inventory_Export'!$A$2:$A$181,0)),0)</x:f>
        <x:v>2233</x:v>
      </x:c>
      <x:c r="H84" s="89" t="n">
        <x:f>IFERROR(INDEX('ERP_Inventory_Export'!$I$2:$I$181,MATCH(A84,'ERP_Inventory_Export'!$A$2:$A$181,0)),0)</x:f>
        <x:v>7816</x:v>
      </x:c>
      <x:c r="I84" s="89" t="n">
        <x:f>IF(F84=0,999,(D84+E84)/F84)</x:f>
        <x:v>8.760363205684959</x:v>
      </x:c>
      <x:c r="J84" s="89" t="n">
        <x:f>D84+E84-(F84*(IFERROR(INDEX('ERP_Inventory_Export'!$G$2:$G$181,MATCH(A84,'ERP_Inventory_Export'!$A$2:$A$181,0)),0)/7))</x:f>
        <x:v>1349.3714285714286</x:v>
      </x:c>
      <x:c r="K84" s="88" t="str">
        <x:f>IF(J84&lt;G84,"CRITICAL",IF(I84&lt;4,"ORDER SOON",IF(I84&gt;14,"EXCESS","HEALTHY")))</x:f>
        <x:v>CRITICAL</x:v>
      </x:c>
      <x:c r="L84" s="90" t="n">
        <x:f>IF(OR(K84="CRITICAL",K84="ORDER SOON"),CEILING(MAX(0,H84-J84),IFERROR(INDEX('Item_Parameters'!$B$2:$B$181,MATCH(A84,'Item_Parameters'!$A$2:$A$181,0)),1)),0)</x:f>
        <x:v>7500</x:v>
      </x:c>
      <x:c r="M84" s="88" t="str">
        <x:f>IFERROR(INDEX('ERP_Inventory_Export'!$E$2:$E$181,MATCH(A84,'ERP_Inventory_Export'!$A$2:$A$181,0)),"")</x:f>
        <x:v>Sample Supplier A</x:v>
      </x:c>
      <x:c r="N84" s="91" t="n">
        <x:f>L84*IFERROR(INDEX('ERP_Inventory_Export'!$F$2:$F$181,MATCH(A84,'ERP_Inventory_Export'!$A$2:$A$181,0)),0)</x:f>
        <x:v>80700</x:v>
      </x:c>
      <x:c r="O84" s="88" t="str">
        <x:f>IFERROR(INDEX('Item_Parameters'!$C$2:$C$181,MATCH(A84,'Item_Parameters'!$A$2:$A$181,0)),"")</x:f>
        <x:v>Taylor</x:v>
      </x:c>
    </x:row>
    <x:row r="85" ht="15" customHeight="1">
      <x:c r="A85" s="88" t="str">
        <x:v>RM-0084</x:v>
      </x:c>
      <x:c r="B85" s="88" t="str">
        <x:f>IFERROR(INDEX('ERP_Inventory_Export'!$B$2:$B$181,MATCH(A85,'ERP_Inventory_Export'!$A$2:$A$181,0)),"")</x:f>
        <x:v>Packaging Material 084</x:v>
      </x:c>
      <x:c r="C85" s="88" t="str">
        <x:f>IFERROR(INDEX('ERP_Inventory_Export'!$C$2:$C$181,MATCH(A85,'ERP_Inventory_Export'!$A$2:$A$181,0)),"")</x:f>
        <x:v>Packaging</x:v>
      </x:c>
      <x:c r="D85" s="88" t="n">
        <x:f>IFERROR(INDEX('ERP_Inventory_Export'!$J$2:$J$181,MATCH(A85,'ERP_Inventory_Export'!$A$2:$A$181,0)),0)</x:f>
        <x:v>48411</x:v>
      </x:c>
      <x:c r="E85" s="88" t="n">
        <x:f>IFERROR(INDEX('ERP_Inventory_Export'!$K$2:$K$181,MATCH(A85,'ERP_Inventory_Export'!$A$2:$A$181,0)),0)</x:f>
        <x:v>0</x:v>
      </x:c>
      <x:c r="F85" s="89" t="n">
        <x:f>SUMIFS('Usage_History'!$C$2:$C$4681,'Usage_History'!$B$2:$B$4681,A85)/26</x:f>
        <x:v>2329.923076923076</x:v>
      </x:c>
      <x:c r="G85" s="89" t="n">
        <x:f>IFERROR(INDEX('ERP_Inventory_Export'!$H$2:$H$181,MATCH(A85,'ERP_Inventory_Export'!$A$2:$A$181,0)),0)</x:f>
        <x:v>5580</x:v>
      </x:c>
      <x:c r="H85" s="89" t="n">
        <x:f>IFERROR(INDEX('ERP_Inventory_Export'!$I$2:$I$181,MATCH(A85,'ERP_Inventory_Export'!$A$2:$A$181,0)),0)</x:f>
        <x:v>16739</x:v>
      </x:c>
      <x:c r="I85" s="89" t="n">
        <x:f>IF(F85=0,999,(D85+E85)/F85)</x:f>
        <x:v>20.777939185843053</x:v>
      </x:c>
      <x:c r="J85" s="89" t="n">
        <x:f>D85+E85-(F85*(IFERROR(INDEX('ERP_Inventory_Export'!$G$2:$G$181,MATCH(A85,'ERP_Inventory_Export'!$A$2:$A$181,0)),0)/7))</x:f>
        <x:v>40422.69230769231</x:v>
      </x:c>
      <x:c r="K85" s="88" t="str">
        <x:f>IF(J85&lt;G85,"CRITICAL",IF(I85&lt;4,"ORDER SOON",IF(I85&gt;14,"EXCESS","HEALTHY")))</x:f>
        <x:v>EXCESS</x:v>
      </x:c>
      <x:c r="L85" s="90" t="n">
        <x:f>IF(OR(K85="CRITICAL",K85="ORDER SOON"),CEILING(MAX(0,H85-J85),IFERROR(INDEX('Item_Parameters'!$B$2:$B$181,MATCH(A85,'Item_Parameters'!$A$2:$A$181,0)),1)),0)</x:f>
        <x:v>0</x:v>
      </x:c>
      <x:c r="M85" s="88" t="str">
        <x:f>IFERROR(INDEX('ERP_Inventory_Export'!$E$2:$E$181,MATCH(A85,'ERP_Inventory_Export'!$A$2:$A$181,0)),"")</x:f>
        <x:v>Sample Supplier B</x:v>
      </x:c>
      <x:c r="N85" s="91" t="n">
        <x:f>L85*IFERROR(INDEX('ERP_Inventory_Export'!$F$2:$F$181,MATCH(A85,'ERP_Inventory_Export'!$A$2:$A$181,0)),0)</x:f>
        <x:v>0</x:v>
      </x:c>
      <x:c r="O85" s="88" t="str">
        <x:f>IFERROR(INDEX('Item_Parameters'!$C$2:$C$181,MATCH(A85,'Item_Parameters'!$A$2:$A$181,0)),"")</x:f>
        <x:v>Alex</x:v>
      </x:c>
    </x:row>
    <x:row r="86" ht="15" customHeight="1">
      <x:c r="A86" s="88" t="str">
        <x:v>RM-0085</x:v>
      </x:c>
      <x:c r="B86" s="88" t="str">
        <x:f>IFERROR(INDEX('ERP_Inventory_Export'!$B$2:$B$181,MATCH(A86,'ERP_Inventory_Export'!$A$2:$A$181,0)),"")</x:f>
        <x:v>Resin Material 085</x:v>
      </x:c>
      <x:c r="C86" s="88" t="str">
        <x:f>IFERROR(INDEX('ERP_Inventory_Export'!$C$2:$C$181,MATCH(A86,'ERP_Inventory_Export'!$A$2:$A$181,0)),"")</x:f>
        <x:v>Resin</x:v>
      </x:c>
      <x:c r="D86" s="88" t="n">
        <x:f>IFERROR(INDEX('ERP_Inventory_Export'!$J$2:$J$181,MATCH(A86,'ERP_Inventory_Export'!$A$2:$A$181,0)),0)</x:f>
        <x:v>8175</x:v>
      </x:c>
      <x:c r="E86" s="88" t="n">
        <x:f>IFERROR(INDEX('ERP_Inventory_Export'!$K$2:$K$181,MATCH(A86,'ERP_Inventory_Export'!$A$2:$A$181,0)),0)</x:f>
        <x:v>0</x:v>
      </x:c>
      <x:c r="F86" s="89" t="n">
        <x:f>SUMIFS('Usage_History'!$C$2:$C$4681,'Usage_History'!$B$2:$B$4681,A86)/26</x:f>
        <x:v>1709.5000000000002</x:v>
      </x:c>
      <x:c r="G86" s="89" t="n">
        <x:f>IFERROR(INDEX('ERP_Inventory_Export'!$H$2:$H$181,MATCH(A86,'ERP_Inventory_Export'!$A$2:$A$181,0)),0)</x:f>
        <x:v>4894</x:v>
      </x:c>
      <x:c r="H86" s="89" t="n">
        <x:f>IFERROR(INDEX('ERP_Inventory_Export'!$I$2:$I$181,MATCH(A86,'ERP_Inventory_Export'!$A$2:$A$181,0)),0)</x:f>
        <x:v>12235</x:v>
      </x:c>
      <x:c r="I86" s="89" t="n">
        <x:f>IF(F86=0,999,(D86+E86)/F86)</x:f>
        <x:v>4.782100029248317</x:v>
      </x:c>
      <x:c r="J86" s="89" t="n">
        <x:f>D86+E86-(F86*(IFERROR(INDEX('ERP_Inventory_Export'!$G$2:$G$181,MATCH(A86,'ERP_Inventory_Export'!$A$2:$A$181,0)),0)/7))</x:f>
        <x:v>-860.9285714285725</x:v>
      </x:c>
      <x:c r="K86" s="88" t="str">
        <x:f>IF(J86&lt;G86,"CRITICAL",IF(I86&lt;4,"ORDER SOON",IF(I86&gt;14,"EXCESS","HEALTHY")))</x:f>
        <x:v>CRITICAL</x:v>
      </x:c>
      <x:c r="L86" s="90" t="n">
        <x:f>IF(OR(K86="CRITICAL",K86="ORDER SOON"),CEILING(MAX(0,H86-J86),IFERROR(INDEX('Item_Parameters'!$B$2:$B$181,MATCH(A86,'Item_Parameters'!$A$2:$A$181,0)),1)),0)</x:f>
        <x:v>15000</x:v>
      </x:c>
      <x:c r="M86" s="88" t="str">
        <x:f>IFERROR(INDEX('ERP_Inventory_Export'!$E$2:$E$181,MATCH(A86,'ERP_Inventory_Export'!$A$2:$A$181,0)),"")</x:f>
        <x:v>Sample Supplier A</x:v>
      </x:c>
      <x:c r="N86" s="91" t="n">
        <x:f>L86*IFERROR(INDEX('ERP_Inventory_Export'!$F$2:$F$181,MATCH(A86,'ERP_Inventory_Export'!$A$2:$A$181,0)),0)</x:f>
        <x:v>41550</x:v>
      </x:c>
      <x:c r="O86" s="88" t="str">
        <x:f>IFERROR(INDEX('Item_Parameters'!$C$2:$C$181,MATCH(A86,'Item_Parameters'!$A$2:$A$181,0)),"")</x:f>
        <x:v>Jordan</x:v>
      </x:c>
    </x:row>
    <x:row r="87" ht="15" customHeight="1">
      <x:c r="A87" s="88" t="str">
        <x:v>RM-0086</x:v>
      </x:c>
      <x:c r="B87" s="88" t="str">
        <x:f>IFERROR(INDEX('ERP_Inventory_Export'!$B$2:$B$181,MATCH(A87,'ERP_Inventory_Export'!$A$2:$A$181,0)),"")</x:f>
        <x:v>Pigment Material 086</x:v>
      </x:c>
      <x:c r="C87" s="88" t="str">
        <x:f>IFERROR(INDEX('ERP_Inventory_Export'!$C$2:$C$181,MATCH(A87,'ERP_Inventory_Export'!$A$2:$A$181,0)),"")</x:f>
        <x:v>Pigment</x:v>
      </x:c>
      <x:c r="D87" s="88" t="n">
        <x:f>IFERROR(INDEX('ERP_Inventory_Export'!$J$2:$J$181,MATCH(A87,'ERP_Inventory_Export'!$A$2:$A$181,0)),0)</x:f>
        <x:v>4512</x:v>
      </x:c>
      <x:c r="E87" s="88" t="n">
        <x:f>IFERROR(INDEX('ERP_Inventory_Export'!$K$2:$K$181,MATCH(A87,'ERP_Inventory_Export'!$A$2:$A$181,0)),0)</x:f>
        <x:v>4472</x:v>
      </x:c>
      <x:c r="F87" s="89" t="n">
        <x:f>SUMIFS('Usage_History'!$C$2:$C$4681,'Usage_History'!$B$2:$B$4681,A87)/26</x:f>
        <x:v>817.4923076923077</x:v>
      </x:c>
      <x:c r="G87" s="89" t="n">
        <x:f>IFERROR(INDEX('ERP_Inventory_Export'!$H$2:$H$181,MATCH(A87,'ERP_Inventory_Export'!$A$2:$A$181,0)),0)</x:f>
        <x:v>2369</x:v>
      </x:c>
      <x:c r="H87" s="89" t="n">
        <x:f>IFERROR(INDEX('ERP_Inventory_Export'!$I$2:$I$181,MATCH(A87,'ERP_Inventory_Export'!$A$2:$A$181,0)),0)</x:f>
        <x:v>5923</x:v>
      </x:c>
      <x:c r="I87" s="89" t="n">
        <x:f>IF(F87=0,999,(D87+E87)/F87)</x:f>
        <x:v>10.989705854677531</x:v>
      </x:c>
      <x:c r="J87" s="89" t="n">
        <x:f>D87+E87-(F87*(IFERROR(INDEX('ERP_Inventory_Export'!$G$2:$G$181,MATCH(A87,'ERP_Inventory_Export'!$A$2:$A$181,0)),0)/7))</x:f>
        <x:v>4429.400000000001</x:v>
      </x:c>
      <x:c r="K87" s="88" t="str">
        <x:f>IF(J87&lt;G87,"CRITICAL",IF(I87&lt;4,"ORDER SOON",IF(I87&gt;14,"EXCESS","HEALTHY")))</x:f>
        <x:v>HEALTHY</x:v>
      </x:c>
      <x:c r="L87" s="90" t="n">
        <x:f>IF(OR(K87="CRITICAL",K87="ORDER SOON"),CEILING(MAX(0,H87-J87),IFERROR(INDEX('Item_Parameters'!$B$2:$B$181,MATCH(A87,'Item_Parameters'!$A$2:$A$181,0)),1)),0)</x:f>
        <x:v>0</x:v>
      </x:c>
      <x:c r="M87" s="88" t="str">
        <x:f>IFERROR(INDEX('ERP_Inventory_Export'!$E$2:$E$181,MATCH(A87,'ERP_Inventory_Export'!$A$2:$A$181,0)),"")</x:f>
        <x:v>Sample Supplier B</x:v>
      </x:c>
      <x:c r="N87" s="91" t="n">
        <x:f>L87*IFERROR(INDEX('ERP_Inventory_Export'!$F$2:$F$181,MATCH(A87,'ERP_Inventory_Export'!$A$2:$A$181,0)),0)</x:f>
        <x:v>0</x:v>
      </x:c>
      <x:c r="O87" s="88" t="str">
        <x:f>IFERROR(INDEX('Item_Parameters'!$C$2:$C$181,MATCH(A87,'Item_Parameters'!$A$2:$A$181,0)),"")</x:f>
        <x:v>Taylor</x:v>
      </x:c>
    </x:row>
    <x:row r="88" ht="15" customHeight="1">
      <x:c r="A88" s="88" t="str">
        <x:v>RM-0087</x:v>
      </x:c>
      <x:c r="B88" s="88" t="str">
        <x:f>IFERROR(INDEX('ERP_Inventory_Export'!$B$2:$B$181,MATCH(A88,'ERP_Inventory_Export'!$A$2:$A$181,0)),"")</x:f>
        <x:v>Filler Material 087</x:v>
      </x:c>
      <x:c r="C88" s="88" t="str">
        <x:f>IFERROR(INDEX('ERP_Inventory_Export'!$C$2:$C$181,MATCH(A88,'ERP_Inventory_Export'!$A$2:$A$181,0)),"")</x:f>
        <x:v>Filler</x:v>
      </x:c>
      <x:c r="D88" s="88" t="n">
        <x:f>IFERROR(INDEX('ERP_Inventory_Export'!$J$2:$J$181,MATCH(A88,'ERP_Inventory_Export'!$A$2:$A$181,0)),0)</x:f>
        <x:v>4040</x:v>
      </x:c>
      <x:c r="E88" s="88" t="n">
        <x:f>IFERROR(INDEX('ERP_Inventory_Export'!$K$2:$K$181,MATCH(A88,'ERP_Inventory_Export'!$A$2:$A$181,0)),0)</x:f>
        <x:v>0</x:v>
      </x:c>
      <x:c r="F88" s="89" t="n">
        <x:f>SUMIFS('Usage_History'!$C$2:$C$4681,'Usage_History'!$B$2:$B$4681,A88)/26</x:f>
        <x:v>705.75</x:v>
      </x:c>
      <x:c r="G88" s="89" t="n">
        <x:f>IFERROR(INDEX('ERP_Inventory_Export'!$H$2:$H$181,MATCH(A88,'ERP_Inventory_Export'!$A$2:$A$181,0)),0)</x:f>
        <x:v>2328</x:v>
      </x:c>
      <x:c r="H88" s="89" t="n">
        <x:f>IFERROR(INDEX('ERP_Inventory_Export'!$I$2:$I$181,MATCH(A88,'ERP_Inventory_Export'!$A$2:$A$181,0)),0)</x:f>
        <x:v>5237</x:v>
      </x:c>
      <x:c r="I88" s="89" t="n">
        <x:f>IF(F88=0,999,(D88+E88)/F88)</x:f>
        <x:v>5.724406659582005</x:v>
      </x:c>
      <x:c r="J88" s="89" t="n">
        <x:f>D88+E88-(F88*(IFERROR(INDEX('ERP_Inventory_Export'!$G$2:$G$181,MATCH(A88,'ERP_Inventory_Export'!$A$2:$A$181,0)),0)/7))</x:f>
        <x:v>2023.5714285714284</x:v>
      </x:c>
      <x:c r="K88" s="88" t="str">
        <x:f>IF(J88&lt;G88,"CRITICAL",IF(I88&lt;4,"ORDER SOON",IF(I88&gt;14,"EXCESS","HEALTHY")))</x:f>
        <x:v>CRITICAL</x:v>
      </x:c>
      <x:c r="L88" s="90" t="n">
        <x:f>IF(OR(K88="CRITICAL",K88="ORDER SOON"),CEILING(MAX(0,H88-J88),IFERROR(INDEX('Item_Parameters'!$B$2:$B$181,MATCH(A88,'Item_Parameters'!$A$2:$A$181,0)),1)),0)</x:f>
        <x:v>5000</x:v>
      </x:c>
      <x:c r="M88" s="88" t="str">
        <x:f>IFERROR(INDEX('ERP_Inventory_Export'!$E$2:$E$181,MATCH(A88,'ERP_Inventory_Export'!$A$2:$A$181,0)),"")</x:f>
        <x:v>Sample Supplier A</x:v>
      </x:c>
      <x:c r="N88" s="91" t="n">
        <x:f>L88*IFERROR(INDEX('ERP_Inventory_Export'!$F$2:$F$181,MATCH(A88,'ERP_Inventory_Export'!$A$2:$A$181,0)),0)</x:f>
        <x:v>2150</x:v>
      </x:c>
      <x:c r="O88" s="88" t="str">
        <x:f>IFERROR(INDEX('Item_Parameters'!$C$2:$C$181,MATCH(A88,'Item_Parameters'!$A$2:$A$181,0)),"")</x:f>
        <x:v>Alex</x:v>
      </x:c>
    </x:row>
    <x:row r="89" ht="15" customHeight="1">
      <x:c r="A89" s="88" t="str">
        <x:v>RM-0088</x:v>
      </x:c>
      <x:c r="B89" s="88" t="str">
        <x:f>IFERROR(INDEX('ERP_Inventory_Export'!$B$2:$B$181,MATCH(A89,'ERP_Inventory_Export'!$A$2:$A$181,0)),"")</x:f>
        <x:v>Solvent Material 088</x:v>
      </x:c>
      <x:c r="C89" s="88" t="str">
        <x:f>IFERROR(INDEX('ERP_Inventory_Export'!$C$2:$C$181,MATCH(A89,'ERP_Inventory_Export'!$A$2:$A$181,0)),"")</x:f>
        <x:v>Solvent</x:v>
      </x:c>
      <x:c r="D89" s="88" t="n">
        <x:f>IFERROR(INDEX('ERP_Inventory_Export'!$J$2:$J$181,MATCH(A89,'ERP_Inventory_Export'!$A$2:$A$181,0)),0)</x:f>
        <x:v>8500</x:v>
      </x:c>
      <x:c r="E89" s="88" t="n">
        <x:f>IFERROR(INDEX('ERP_Inventory_Export'!$K$2:$K$181,MATCH(A89,'ERP_Inventory_Export'!$A$2:$A$181,0)),0)</x:f>
        <x:v>0</x:v>
      </x:c>
      <x:c r="F89" s="89" t="n">
        <x:f>SUMIFS('Usage_History'!$C$2:$C$4681,'Usage_History'!$B$2:$B$4681,A89)/26</x:f>
        <x:v>1131.0076923076924</x:v>
      </x:c>
      <x:c r="G89" s="89" t="n">
        <x:f>IFERROR(INDEX('ERP_Inventory_Export'!$H$2:$H$181,MATCH(A89,'ERP_Inventory_Export'!$A$2:$A$181,0)),0)</x:f>
        <x:v>2593</x:v>
      </x:c>
      <x:c r="H89" s="89" t="n">
        <x:f>IFERROR(INDEX('ERP_Inventory_Export'!$I$2:$I$181,MATCH(A89,'ERP_Inventory_Export'!$A$2:$A$181,0)),0)</x:f>
        <x:v>7780</x:v>
      </x:c>
      <x:c r="I89" s="89" t="n">
        <x:f>IF(F89=0,999,(D89+E89)/F89)</x:f>
        <x:v>7.515421917826852</x:v>
      </x:c>
      <x:c r="J89" s="89" t="n">
        <x:f>D89+E89-(F89*(IFERROR(INDEX('ERP_Inventory_Export'!$G$2:$G$181,MATCH(A89,'ERP_Inventory_Export'!$A$2:$A$181,0)),0)/7))</x:f>
        <x:v>3975.9692307692303</x:v>
      </x:c>
      <x:c r="K89" s="88" t="str">
        <x:f>IF(J89&lt;G89,"CRITICAL",IF(I89&lt;4,"ORDER SOON",IF(I89&gt;14,"EXCESS","HEALTHY")))</x:f>
        <x:v>HEALTHY</x:v>
      </x:c>
      <x:c r="L89" s="90" t="n">
        <x:f>IF(OR(K89="CRITICAL",K89="ORDER SOON"),CEILING(MAX(0,H89-J89),IFERROR(INDEX('Item_Parameters'!$B$2:$B$181,MATCH(A89,'Item_Parameters'!$A$2:$A$181,0)),1)),0)</x:f>
        <x:v>0</x:v>
      </x:c>
      <x:c r="M89" s="88" t="str">
        <x:f>IFERROR(INDEX('ERP_Inventory_Export'!$E$2:$E$181,MATCH(A89,'ERP_Inventory_Export'!$A$2:$A$181,0)),"")</x:f>
        <x:v>Sample Supplier B</x:v>
      </x:c>
      <x:c r="N89" s="91" t="n">
        <x:f>L89*IFERROR(INDEX('ERP_Inventory_Export'!$F$2:$F$181,MATCH(A89,'ERP_Inventory_Export'!$A$2:$A$181,0)),0)</x:f>
        <x:v>0</x:v>
      </x:c>
      <x:c r="O89" s="88" t="str">
        <x:f>IFERROR(INDEX('Item_Parameters'!$C$2:$C$181,MATCH(A89,'Item_Parameters'!$A$2:$A$181,0)),"")</x:f>
        <x:v>Jordan</x:v>
      </x:c>
    </x:row>
    <x:row r="90" ht="15" customHeight="1">
      <x:c r="A90" s="88" t="str">
        <x:v>RM-0089</x:v>
      </x:c>
      <x:c r="B90" s="88" t="str">
        <x:f>IFERROR(INDEX('ERP_Inventory_Export'!$B$2:$B$181,MATCH(A90,'ERP_Inventory_Export'!$A$2:$A$181,0)),"")</x:f>
        <x:v>Additive Material 089</x:v>
      </x:c>
      <x:c r="C90" s="88" t="str">
        <x:f>IFERROR(INDEX('ERP_Inventory_Export'!$C$2:$C$181,MATCH(A90,'ERP_Inventory_Export'!$A$2:$A$181,0)),"")</x:f>
        <x:v>Additive</x:v>
      </x:c>
      <x:c r="D90" s="88" t="n">
        <x:f>IFERROR(INDEX('ERP_Inventory_Export'!$J$2:$J$181,MATCH(A90,'ERP_Inventory_Export'!$A$2:$A$181,0)),0)</x:f>
        <x:v>2147</x:v>
      </x:c>
      <x:c r="E90" s="88" t="n">
        <x:f>IFERROR(INDEX('ERP_Inventory_Export'!$K$2:$K$181,MATCH(A90,'ERP_Inventory_Export'!$A$2:$A$181,0)),0)</x:f>
        <x:v>0</x:v>
      </x:c>
      <x:c r="F90" s="89" t="n">
        <x:f>SUMIFS('Usage_History'!$C$2:$C$4681,'Usage_History'!$B$2:$B$4681,A90)/26</x:f>
        <x:v>211.1307692307692</x:v>
      </x:c>
      <x:c r="G90" s="89" t="n">
        <x:f>IFERROR(INDEX('ERP_Inventory_Export'!$H$2:$H$181,MATCH(A90,'ERP_Inventory_Export'!$A$2:$A$181,0)),0)</x:f>
        <x:v>959</x:v>
      </x:c>
      <x:c r="H90" s="89" t="n">
        <x:f>IFERROR(INDEX('ERP_Inventory_Export'!$I$2:$I$181,MATCH(A90,'ERP_Inventory_Export'!$A$2:$A$181,0)),0)</x:f>
        <x:v>1534</x:v>
      </x:c>
      <x:c r="I90" s="89" t="n">
        <x:f>IF(F90=0,999,(D90+E90)/F90)</x:f>
        <x:v>10.169053084125771</x:v>
      </x:c>
      <x:c r="J90" s="89" t="n">
        <x:f>D90+E90-(F90*(IFERROR(INDEX('ERP_Inventory_Export'!$G$2:$G$181,MATCH(A90,'ERP_Inventory_Export'!$A$2:$A$181,0)),0)/7))</x:f>
        <x:v>488.115384615385</x:v>
      </x:c>
      <x:c r="K90" s="88" t="str">
        <x:f>IF(J90&lt;G90,"CRITICAL",IF(I90&lt;4,"ORDER SOON",IF(I90&gt;14,"EXCESS","HEALTHY")))</x:f>
        <x:v>CRITICAL</x:v>
      </x:c>
      <x:c r="L90" s="90" t="n">
        <x:f>IF(OR(K90="CRITICAL",K90="ORDER SOON"),CEILING(MAX(0,H90-J90),IFERROR(INDEX('Item_Parameters'!$B$2:$B$181,MATCH(A90,'Item_Parameters'!$A$2:$A$181,0)),1)),0)</x:f>
        <x:v>2500</x:v>
      </x:c>
      <x:c r="M90" s="88" t="str">
        <x:f>IFERROR(INDEX('ERP_Inventory_Export'!$E$2:$E$181,MATCH(A90,'ERP_Inventory_Export'!$A$2:$A$181,0)),"")</x:f>
        <x:v>Sample Supplier A</x:v>
      </x:c>
      <x:c r="N90" s="91" t="n">
        <x:f>L90*IFERROR(INDEX('ERP_Inventory_Export'!$F$2:$F$181,MATCH(A90,'ERP_Inventory_Export'!$A$2:$A$181,0)),0)</x:f>
        <x:v>23475</x:v>
      </x:c>
      <x:c r="O90" s="88" t="str">
        <x:f>IFERROR(INDEX('Item_Parameters'!$C$2:$C$181,MATCH(A90,'Item_Parameters'!$A$2:$A$181,0)),"")</x:f>
        <x:v>Taylor</x:v>
      </x:c>
    </x:row>
    <x:row r="91" ht="15" customHeight="1">
      <x:c r="A91" s="88" t="str">
        <x:v>RM-0090</x:v>
      </x:c>
      <x:c r="B91" s="88" t="str">
        <x:f>IFERROR(INDEX('ERP_Inventory_Export'!$B$2:$B$181,MATCH(A91,'ERP_Inventory_Export'!$A$2:$A$181,0)),"")</x:f>
        <x:v>Packaging Material 090</x:v>
      </x:c>
      <x:c r="C91" s="88" t="str">
        <x:f>IFERROR(INDEX('ERP_Inventory_Export'!$C$2:$C$181,MATCH(A91,'ERP_Inventory_Export'!$A$2:$A$181,0)),"")</x:f>
        <x:v>Packaging</x:v>
      </x:c>
      <x:c r="D91" s="88" t="n">
        <x:f>IFERROR(INDEX('ERP_Inventory_Export'!$J$2:$J$181,MATCH(A91,'ERP_Inventory_Export'!$A$2:$A$181,0)),0)</x:f>
        <x:v>3034</x:v>
      </x:c>
      <x:c r="E91" s="88" t="n">
        <x:f>IFERROR(INDEX('ERP_Inventory_Export'!$K$2:$K$181,MATCH(A91,'ERP_Inventory_Export'!$A$2:$A$181,0)),0)</x:f>
        <x:v>0</x:v>
      </x:c>
      <x:c r="F91" s="89" t="n">
        <x:f>SUMIFS('Usage_History'!$C$2:$C$4681,'Usage_History'!$B$2:$B$4681,A91)/26</x:f>
        <x:v>2413.9923076923073</x:v>
      </x:c>
      <x:c r="G91" s="89" t="n">
        <x:f>IFERROR(INDEX('ERP_Inventory_Export'!$H$2:$H$181,MATCH(A91,'ERP_Inventory_Export'!$A$2:$A$181,0)),0)</x:f>
        <x:v>9760</x:v>
      </x:c>
      <x:c r="H91" s="89" t="n">
        <x:f>IFERROR(INDEX('ERP_Inventory_Export'!$I$2:$I$181,MATCH(A91,'ERP_Inventory_Export'!$A$2:$A$181,0)),0)</x:f>
        <x:v>17080</x:v>
      </x:c>
      <x:c r="I91" s="89" t="n">
        <x:f>IF(F91=0,999,(D91+E91)/F91)</x:f>
        <x:v>1.2568391333858053</x:v>
      </x:c>
      <x:c r="J91" s="89" t="n">
        <x:f>D91+E91-(F91*(IFERROR(INDEX('ERP_Inventory_Export'!$G$2:$G$181,MATCH(A91,'ERP_Inventory_Export'!$A$2:$A$181,0)),0)/7))</x:f>
        <x:v>-4207.976923076922</x:v>
      </x:c>
      <x:c r="K91" s="88" t="str">
        <x:f>IF(J91&lt;G91,"CRITICAL",IF(I91&lt;4,"ORDER SOON",IF(I91&gt;14,"EXCESS","HEALTHY")))</x:f>
        <x:v>CRITICAL</x:v>
      </x:c>
      <x:c r="L91" s="90" t="n">
        <x:f>IF(OR(K91="CRITICAL",K91="ORDER SOON"),CEILING(MAX(0,H91-J91),IFERROR(INDEX('Item_Parameters'!$B$2:$B$181,MATCH(A91,'Item_Parameters'!$A$2:$A$181,0)),1)),0)</x:f>
        <x:v>22000</x:v>
      </x:c>
      <x:c r="M91" s="88" t="str">
        <x:f>IFERROR(INDEX('ERP_Inventory_Export'!$E$2:$E$181,MATCH(A91,'ERP_Inventory_Export'!$A$2:$A$181,0)),"")</x:f>
        <x:v>Sample Supplier B</x:v>
      </x:c>
      <x:c r="N91" s="91" t="n">
        <x:f>L91*IFERROR(INDEX('ERP_Inventory_Export'!$F$2:$F$181,MATCH(A91,'ERP_Inventory_Export'!$A$2:$A$181,0)),0)</x:f>
        <x:v>42900</x:v>
      </x:c>
      <x:c r="O91" s="88" t="str">
        <x:f>IFERROR(INDEX('Item_Parameters'!$C$2:$C$181,MATCH(A91,'Item_Parameters'!$A$2:$A$181,0)),"")</x:f>
        <x:v>Alex</x:v>
      </x:c>
    </x:row>
    <x:row r="92" ht="15" customHeight="1">
      <x:c r="A92" s="88" t="str">
        <x:v>RM-0091</x:v>
      </x:c>
      <x:c r="B92" s="88" t="str">
        <x:f>IFERROR(INDEX('ERP_Inventory_Export'!$B$2:$B$181,MATCH(A92,'ERP_Inventory_Export'!$A$2:$A$181,0)),"")</x:f>
        <x:v>Resin Material 091</x:v>
      </x:c>
      <x:c r="C92" s="88" t="str">
        <x:f>IFERROR(INDEX('ERP_Inventory_Export'!$C$2:$C$181,MATCH(A92,'ERP_Inventory_Export'!$A$2:$A$181,0)),"")</x:f>
        <x:v>Resin</x:v>
      </x:c>
      <x:c r="D92" s="88" t="n">
        <x:f>IFERROR(INDEX('ERP_Inventory_Export'!$J$2:$J$181,MATCH(A92,'ERP_Inventory_Export'!$A$2:$A$181,0)),0)</x:f>
        <x:v>514</x:v>
      </x:c>
      <x:c r="E92" s="88" t="n">
        <x:f>IFERROR(INDEX('ERP_Inventory_Export'!$K$2:$K$181,MATCH(A92,'ERP_Inventory_Export'!$A$2:$A$181,0)),0)</x:f>
        <x:v>3104</x:v>
      </x:c>
      <x:c r="F92" s="89" t="n">
        <x:f>SUMIFS('Usage_History'!$C$2:$C$4681,'Usage_History'!$B$2:$B$4681,A92)/26</x:f>
        <x:v>514.5461538461539</x:v>
      </x:c>
      <x:c r="G92" s="89" t="n">
        <x:f>IFERROR(INDEX('ERP_Inventory_Export'!$H$2:$H$181,MATCH(A92,'ERP_Inventory_Export'!$A$2:$A$181,0)),0)</x:f>
        <x:v>945</x:v>
      </x:c>
      <x:c r="H92" s="89" t="n">
        <x:f>IFERROR(INDEX('ERP_Inventory_Export'!$I$2:$I$181,MATCH(A92,'ERP_Inventory_Export'!$A$2:$A$181,0)),0)</x:f>
        <x:v>3779</x:v>
      </x:c>
      <x:c r="I92" s="89" t="n">
        <x:f>IF(F92=0,999,(D92+E92)/F92)</x:f>
        <x:v>7.031439207068216</x:v>
      </x:c>
      <x:c r="J92" s="89" t="n">
        <x:f>D92+E92-(F92*(IFERROR(INDEX('ERP_Inventory_Export'!$G$2:$G$181,MATCH(A92,'ERP_Inventory_Export'!$A$2:$A$181,0)),0)/7))</x:f>
        <x:v>1192.2824175824176</x:v>
      </x:c>
      <x:c r="K92" s="88" t="str">
        <x:f>IF(J92&lt;G92,"CRITICAL",IF(I92&lt;4,"ORDER SOON",IF(I92&gt;14,"EXCESS","HEALTHY")))</x:f>
        <x:v>HEALTHY</x:v>
      </x:c>
      <x:c r="L92" s="90" t="n">
        <x:f>IF(OR(K92="CRITICAL",K92="ORDER SOON"),CEILING(MAX(0,H92-J92),IFERROR(INDEX('Item_Parameters'!$B$2:$B$181,MATCH(A92,'Item_Parameters'!$A$2:$A$181,0)),1)),0)</x:f>
        <x:v>0</x:v>
      </x:c>
      <x:c r="M92" s="88" t="str">
        <x:f>IFERROR(INDEX('ERP_Inventory_Export'!$E$2:$E$181,MATCH(A92,'ERP_Inventory_Export'!$A$2:$A$181,0)),"")</x:f>
        <x:v>Sample Supplier A</x:v>
      </x:c>
      <x:c r="N92" s="91" t="n">
        <x:f>L92*IFERROR(INDEX('ERP_Inventory_Export'!$F$2:$F$181,MATCH(A92,'ERP_Inventory_Export'!$A$2:$A$181,0)),0)</x:f>
        <x:v>0</x:v>
      </x:c>
      <x:c r="O92" s="88" t="str">
        <x:f>IFERROR(INDEX('Item_Parameters'!$C$2:$C$181,MATCH(A92,'Item_Parameters'!$A$2:$A$181,0)),"")</x:f>
        <x:v>Jordan</x:v>
      </x:c>
    </x:row>
    <x:row r="93" ht="15" customHeight="1">
      <x:c r="A93" s="88" t="str">
        <x:v>RM-0092</x:v>
      </x:c>
      <x:c r="B93" s="88" t="str">
        <x:f>IFERROR(INDEX('ERP_Inventory_Export'!$B$2:$B$181,MATCH(A93,'ERP_Inventory_Export'!$A$2:$A$181,0)),"")</x:f>
        <x:v>Pigment Material 092</x:v>
      </x:c>
      <x:c r="C93" s="88" t="str">
        <x:f>IFERROR(INDEX('ERP_Inventory_Export'!$C$2:$C$181,MATCH(A93,'ERP_Inventory_Export'!$A$2:$A$181,0)),"")</x:f>
        <x:v>Pigment</x:v>
      </x:c>
      <x:c r="D93" s="88" t="n">
        <x:f>IFERROR(INDEX('ERP_Inventory_Export'!$J$2:$J$181,MATCH(A93,'ERP_Inventory_Export'!$A$2:$A$181,0)),0)</x:f>
        <x:v>4095</x:v>
      </x:c>
      <x:c r="E93" s="88" t="n">
        <x:f>IFERROR(INDEX('ERP_Inventory_Export'!$K$2:$K$181,MATCH(A93,'ERP_Inventory_Export'!$A$2:$A$181,0)),0)</x:f>
        <x:v>0</x:v>
      </x:c>
      <x:c r="F93" s="89" t="n">
        <x:f>SUMIFS('Usage_History'!$C$2:$C$4681,'Usage_History'!$B$2:$B$4681,A93)/26</x:f>
        <x:v>1103.8769230769228</x:v>
      </x:c>
      <x:c r="G93" s="89" t="n">
        <x:f>IFERROR(INDEX('ERP_Inventory_Export'!$H$2:$H$181,MATCH(A93,'ERP_Inventory_Export'!$A$2:$A$181,0)),0)</x:f>
        <x:v>3910</x:v>
      </x:c>
      <x:c r="H93" s="89" t="n">
        <x:f>IFERROR(INDEX('ERP_Inventory_Export'!$I$2:$I$181,MATCH(A93,'ERP_Inventory_Export'!$A$2:$A$181,0)),0)</x:f>
        <x:v>7821</x:v>
      </x:c>
      <x:c r="I93" s="89" t="n">
        <x:f>IF(F93=0,999,(D93+E93)/F93)</x:f>
        <x:v>3.7096526926078726</x:v>
      </x:c>
      <x:c r="J93" s="89" t="n">
        <x:f>D93+E93-(F93*(IFERROR(INDEX('ERP_Inventory_Export'!$G$2:$G$181,MATCH(A93,'ERP_Inventory_Export'!$A$2:$A$181,0)),0)/7))</x:f>
        <x:v>-2212.86813186813</x:v>
      </x:c>
      <x:c r="K93" s="88" t="str">
        <x:f>IF(J93&lt;G93,"CRITICAL",IF(I93&lt;4,"ORDER SOON",IF(I93&gt;14,"EXCESS","HEALTHY")))</x:f>
        <x:v>CRITICAL</x:v>
      </x:c>
      <x:c r="L93" s="90" t="n">
        <x:f>IF(OR(K93="CRITICAL",K93="ORDER SOON"),CEILING(MAX(0,H93-J93),IFERROR(INDEX('Item_Parameters'!$B$2:$B$181,MATCH(A93,'Item_Parameters'!$A$2:$A$181,0)),1)),0)</x:f>
        <x:v>12500</x:v>
      </x:c>
      <x:c r="M93" s="88" t="str">
        <x:f>IFERROR(INDEX('ERP_Inventory_Export'!$E$2:$E$181,MATCH(A93,'ERP_Inventory_Export'!$A$2:$A$181,0)),"")</x:f>
        <x:v>Sample Supplier B</x:v>
      </x:c>
      <x:c r="N93" s="91" t="n">
        <x:f>L93*IFERROR(INDEX('ERP_Inventory_Export'!$F$2:$F$181,MATCH(A93,'ERP_Inventory_Export'!$A$2:$A$181,0)),0)</x:f>
        <x:v>112250</x:v>
      </x:c>
      <x:c r="O93" s="88" t="str">
        <x:f>IFERROR(INDEX('Item_Parameters'!$C$2:$C$181,MATCH(A93,'Item_Parameters'!$A$2:$A$181,0)),"")</x:f>
        <x:v>Taylor</x:v>
      </x:c>
    </x:row>
    <x:row r="94" ht="15" customHeight="1">
      <x:c r="A94" s="88" t="str">
        <x:v>RM-0093</x:v>
      </x:c>
      <x:c r="B94" s="88" t="str">
        <x:f>IFERROR(INDEX('ERP_Inventory_Export'!$B$2:$B$181,MATCH(A94,'ERP_Inventory_Export'!$A$2:$A$181,0)),"")</x:f>
        <x:v>Filler Material 093</x:v>
      </x:c>
      <x:c r="C94" s="88" t="str">
        <x:f>IFERROR(INDEX('ERP_Inventory_Export'!$C$2:$C$181,MATCH(A94,'ERP_Inventory_Export'!$A$2:$A$181,0)),"")</x:f>
        <x:v>Filler</x:v>
      </x:c>
      <x:c r="D94" s="88" t="n">
        <x:f>IFERROR(INDEX('ERP_Inventory_Export'!$J$2:$J$181,MATCH(A94,'ERP_Inventory_Export'!$A$2:$A$181,0)),0)</x:f>
        <x:v>2691</x:v>
      </x:c>
      <x:c r="E94" s="88" t="n">
        <x:f>IFERROR(INDEX('ERP_Inventory_Export'!$K$2:$K$181,MATCH(A94,'ERP_Inventory_Export'!$A$2:$A$181,0)),0)</x:f>
        <x:v>5978</x:v>
      </x:c>
      <x:c r="F94" s="89" t="n">
        <x:f>SUMIFS('Usage_History'!$C$2:$C$4681,'Usage_History'!$B$2:$B$4681,A94)/26</x:f>
        <x:v>1800.4384615384613</x:v>
      </x:c>
      <x:c r="G94" s="89" t="n">
        <x:f>IFERROR(INDEX('ERP_Inventory_Export'!$H$2:$H$181,MATCH(A94,'ERP_Inventory_Export'!$A$2:$A$181,0)),0)</x:f>
        <x:v>6028</x:v>
      </x:c>
      <x:c r="H94" s="89" t="n">
        <x:f>IFERROR(INDEX('ERP_Inventory_Export'!$I$2:$I$181,MATCH(A94,'ERP_Inventory_Export'!$A$2:$A$181,0)),0)</x:f>
        <x:v>13262</x:v>
      </x:c>
      <x:c r="I94" s="89" t="n">
        <x:f>IF(F94=0,999,(D94+E94)/F94)</x:f>
        <x:v>4.814938241539455</x:v>
      </x:c>
      <x:c r="J94" s="89" t="n">
        <x:f>D94+E94-(F94*(IFERROR(INDEX('ERP_Inventory_Export'!$G$2:$G$181,MATCH(A94,'ERP_Inventory_Export'!$A$2:$A$181,0)),0)/7))</x:f>
        <x:v>3524.8901098901106</x:v>
      </x:c>
      <x:c r="K94" s="88" t="str">
        <x:f>IF(J94&lt;G94,"CRITICAL",IF(I94&lt;4,"ORDER SOON",IF(I94&gt;14,"EXCESS","HEALTHY")))</x:f>
        <x:v>CRITICAL</x:v>
      </x:c>
      <x:c r="L94" s="90" t="n">
        <x:f>IF(OR(K94="CRITICAL",K94="ORDER SOON"),CEILING(MAX(0,H94-J94),IFERROR(INDEX('Item_Parameters'!$B$2:$B$181,MATCH(A94,'Item_Parameters'!$A$2:$A$181,0)),1)),0)</x:f>
        <x:v>10000</x:v>
      </x:c>
      <x:c r="M94" s="88" t="str">
        <x:f>IFERROR(INDEX('ERP_Inventory_Export'!$E$2:$E$181,MATCH(A94,'ERP_Inventory_Export'!$A$2:$A$181,0)),"")</x:f>
        <x:v>Sample Supplier A</x:v>
      </x:c>
      <x:c r="N94" s="91" t="n">
        <x:f>L94*IFERROR(INDEX('ERP_Inventory_Export'!$F$2:$F$181,MATCH(A94,'ERP_Inventory_Export'!$A$2:$A$181,0)),0)</x:f>
        <x:v>6200</x:v>
      </x:c>
      <x:c r="O94" s="88" t="str">
        <x:f>IFERROR(INDEX('Item_Parameters'!$C$2:$C$181,MATCH(A94,'Item_Parameters'!$A$2:$A$181,0)),"")</x:f>
        <x:v>Alex</x:v>
      </x:c>
    </x:row>
    <x:row r="95" ht="15" customHeight="1">
      <x:c r="A95" s="88" t="str">
        <x:v>RM-0094</x:v>
      </x:c>
      <x:c r="B95" s="88" t="str">
        <x:f>IFERROR(INDEX('ERP_Inventory_Export'!$B$2:$B$181,MATCH(A95,'ERP_Inventory_Export'!$A$2:$A$181,0)),"")</x:f>
        <x:v>Solvent Material 094</x:v>
      </x:c>
      <x:c r="C95" s="88" t="str">
        <x:f>IFERROR(INDEX('ERP_Inventory_Export'!$C$2:$C$181,MATCH(A95,'ERP_Inventory_Export'!$A$2:$A$181,0)),"")</x:f>
        <x:v>Solvent</x:v>
      </x:c>
      <x:c r="D95" s="88" t="n">
        <x:f>IFERROR(INDEX('ERP_Inventory_Export'!$J$2:$J$181,MATCH(A95,'ERP_Inventory_Export'!$A$2:$A$181,0)),0)</x:f>
        <x:v>4962</x:v>
      </x:c>
      <x:c r="E95" s="88" t="n">
        <x:f>IFERROR(INDEX('ERP_Inventory_Export'!$K$2:$K$181,MATCH(A95,'ERP_Inventory_Export'!$A$2:$A$181,0)),0)</x:f>
        <x:v>0</x:v>
      </x:c>
      <x:c r="F95" s="89" t="n">
        <x:f>SUMIFS('Usage_History'!$C$2:$C$4681,'Usage_History'!$B$2:$B$4681,A95)/26</x:f>
        <x:v>374.45384615384614</x:v>
      </x:c>
      <x:c r="G95" s="89" t="n">
        <x:f>IFERROR(INDEX('ERP_Inventory_Export'!$H$2:$H$181,MATCH(A95,'ERP_Inventory_Export'!$A$2:$A$181,0)),0)</x:f>
        <x:v>1235</x:v>
      </x:c>
      <x:c r="H95" s="89" t="n">
        <x:f>IFERROR(INDEX('ERP_Inventory_Export'!$I$2:$I$181,MATCH(A95,'ERP_Inventory_Export'!$A$2:$A$181,0)),0)</x:f>
        <x:v>2717</x:v>
      </x:c>
      <x:c r="I95" s="89" t="n">
        <x:f>IF(F95=0,999,(D95+E95)/F95)</x:f>
        <x:v>13.25129932825243</x:v>
      </x:c>
      <x:c r="J95" s="89" t="n">
        <x:f>D95+E95-(F95*(IFERROR(INDEX('ERP_Inventory_Export'!$G$2:$G$181,MATCH(A95,'ERP_Inventory_Export'!$A$2:$A$181,0)),0)/7))</x:f>
        <x:v>3678.158241758242</x:v>
      </x:c>
      <x:c r="K95" s="88" t="str">
        <x:f>IF(J95&lt;G95,"CRITICAL",IF(I95&lt;4,"ORDER SOON",IF(I95&gt;14,"EXCESS","HEALTHY")))</x:f>
        <x:v>HEALTHY</x:v>
      </x:c>
      <x:c r="L95" s="90" t="n">
        <x:f>IF(OR(K95="CRITICAL",K95="ORDER SOON"),CEILING(MAX(0,H95-J95),IFERROR(INDEX('Item_Parameters'!$B$2:$B$181,MATCH(A95,'Item_Parameters'!$A$2:$A$181,0)),1)),0)</x:f>
        <x:v>0</x:v>
      </x:c>
      <x:c r="M95" s="88" t="str">
        <x:f>IFERROR(INDEX('ERP_Inventory_Export'!$E$2:$E$181,MATCH(A95,'ERP_Inventory_Export'!$A$2:$A$181,0)),"")</x:f>
        <x:v>Sample Supplier B</x:v>
      </x:c>
      <x:c r="N95" s="91" t="n">
        <x:f>L95*IFERROR(INDEX('ERP_Inventory_Export'!$F$2:$F$181,MATCH(A95,'ERP_Inventory_Export'!$A$2:$A$181,0)),0)</x:f>
        <x:v>0</x:v>
      </x:c>
      <x:c r="O95" s="88" t="str">
        <x:f>IFERROR(INDEX('Item_Parameters'!$C$2:$C$181,MATCH(A95,'Item_Parameters'!$A$2:$A$181,0)),"")</x:f>
        <x:v>Jordan</x:v>
      </x:c>
    </x:row>
    <x:row r="96" ht="15" customHeight="1">
      <x:c r="A96" s="88" t="str">
        <x:v>RM-0095</x:v>
      </x:c>
      <x:c r="B96" s="88" t="str">
        <x:f>IFERROR(INDEX('ERP_Inventory_Export'!$B$2:$B$181,MATCH(A96,'ERP_Inventory_Export'!$A$2:$A$181,0)),"")</x:f>
        <x:v>Additive Material 095</x:v>
      </x:c>
      <x:c r="C96" s="88" t="str">
        <x:f>IFERROR(INDEX('ERP_Inventory_Export'!$C$2:$C$181,MATCH(A96,'ERP_Inventory_Export'!$A$2:$A$181,0)),"")</x:f>
        <x:v>Additive</x:v>
      </x:c>
      <x:c r="D96" s="88" t="n">
        <x:f>IFERROR(INDEX('ERP_Inventory_Export'!$J$2:$J$181,MATCH(A96,'ERP_Inventory_Export'!$A$2:$A$181,0)),0)</x:f>
        <x:v>15049</x:v>
      </x:c>
      <x:c r="E96" s="88" t="n">
        <x:f>IFERROR(INDEX('ERP_Inventory_Export'!$K$2:$K$181,MATCH(A96,'ERP_Inventory_Export'!$A$2:$A$181,0)),0)</x:f>
        <x:v>0</x:v>
      </x:c>
      <x:c r="F96" s="89" t="n">
        <x:f>SUMIFS('Usage_History'!$C$2:$C$4681,'Usage_History'!$B$2:$B$4681,A96)/26</x:f>
        <x:v>1066.253846153846</x:v>
      </x:c>
      <x:c r="G96" s="89" t="n">
        <x:f>IFERROR(INDEX('ERP_Inventory_Export'!$H$2:$H$181,MATCH(A96,'ERP_Inventory_Export'!$A$2:$A$181,0)),0)</x:f>
        <x:v>3834</x:v>
      </x:c>
      <x:c r="H96" s="89" t="n">
        <x:f>IFERROR(INDEX('ERP_Inventory_Export'!$I$2:$I$181,MATCH(A96,'ERP_Inventory_Export'!$A$2:$A$181,0)),0)</x:f>
        <x:v>7668</x:v>
      </x:c>
      <x:c r="I96" s="89" t="n">
        <x:f>IF(F96=0,999,(D96+E96)/F96)</x:f>
        <x:v>14.113899850663358</x:v>
      </x:c>
      <x:c r="J96" s="89" t="n">
        <x:f>D96+E96-(F96*(IFERROR(INDEX('ERP_Inventory_Export'!$G$2:$G$181,MATCH(A96,'ERP_Inventory_Export'!$A$2:$A$181,0)),0)/7))</x:f>
        <x:v>7585.223076923077</x:v>
      </x:c>
      <x:c r="K96" s="88" t="str">
        <x:f>IF(J96&lt;G96,"CRITICAL",IF(I96&lt;4,"ORDER SOON",IF(I96&gt;14,"EXCESS","HEALTHY")))</x:f>
        <x:v>EXCESS</x:v>
      </x:c>
      <x:c r="L96" s="90" t="n">
        <x:f>IF(OR(K96="CRITICAL",K96="ORDER SOON"),CEILING(MAX(0,H96-J96),IFERROR(INDEX('Item_Parameters'!$B$2:$B$181,MATCH(A96,'Item_Parameters'!$A$2:$A$181,0)),1)),0)</x:f>
        <x:v>0</x:v>
      </x:c>
      <x:c r="M96" s="88" t="str">
        <x:f>IFERROR(INDEX('ERP_Inventory_Export'!$E$2:$E$181,MATCH(A96,'ERP_Inventory_Export'!$A$2:$A$181,0)),"")</x:f>
        <x:v>Sample Supplier A</x:v>
      </x:c>
      <x:c r="N96" s="91" t="n">
        <x:f>L96*IFERROR(INDEX('ERP_Inventory_Export'!$F$2:$F$181,MATCH(A96,'ERP_Inventory_Export'!$A$2:$A$181,0)),0)</x:f>
        <x:v>0</x:v>
      </x:c>
      <x:c r="O96" s="88" t="str">
        <x:f>IFERROR(INDEX('Item_Parameters'!$C$2:$C$181,MATCH(A96,'Item_Parameters'!$A$2:$A$181,0)),"")</x:f>
        <x:v>Taylor</x:v>
      </x:c>
    </x:row>
    <x:row r="97" ht="15" customHeight="1">
      <x:c r="A97" s="88" t="str">
        <x:v>RM-0096</x:v>
      </x:c>
      <x:c r="B97" s="88" t="str">
        <x:f>IFERROR(INDEX('ERP_Inventory_Export'!$B$2:$B$181,MATCH(A97,'ERP_Inventory_Export'!$A$2:$A$181,0)),"")</x:f>
        <x:v>Packaging Material 096</x:v>
      </x:c>
      <x:c r="C97" s="88" t="str">
        <x:f>IFERROR(INDEX('ERP_Inventory_Export'!$C$2:$C$181,MATCH(A97,'ERP_Inventory_Export'!$A$2:$A$181,0)),"")</x:f>
        <x:v>Packaging</x:v>
      </x:c>
      <x:c r="D97" s="88" t="n">
        <x:f>IFERROR(INDEX('ERP_Inventory_Export'!$J$2:$J$181,MATCH(A97,'ERP_Inventory_Export'!$A$2:$A$181,0)),0)</x:f>
        <x:v>25160</x:v>
      </x:c>
      <x:c r="E97" s="88" t="n">
        <x:f>IFERROR(INDEX('ERP_Inventory_Export'!$K$2:$K$181,MATCH(A97,'ERP_Inventory_Export'!$A$2:$A$181,0)),0)</x:f>
        <x:v>9276</x:v>
      </x:c>
      <x:c r="F97" s="89" t="n">
        <x:f>SUMIFS('Usage_History'!$C$2:$C$4681,'Usage_History'!$B$2:$B$4681,A97)/26</x:f>
        <x:v>2107.9769230769225</x:v>
      </x:c>
      <x:c r="G97" s="89" t="n">
        <x:f>IFERROR(INDEX('ERP_Inventory_Export'!$H$2:$H$181,MATCH(A97,'ERP_Inventory_Export'!$A$2:$A$181,0)),0)</x:f>
        <x:v>5990</x:v>
      </x:c>
      <x:c r="H97" s="89" t="n">
        <x:f>IFERROR(INDEX('ERP_Inventory_Export'!$I$2:$I$181,MATCH(A97,'ERP_Inventory_Export'!$A$2:$A$181,0)),0)</x:f>
        <x:v>14976</x:v>
      </x:c>
      <x:c r="I97" s="89" t="n">
        <x:f>IF(F97=0,999,(D97+E97)/F97)</x:f>
        <x:v>16.336042213277775</x:v>
      </x:c>
      <x:c r="J97" s="89" t="n">
        <x:f>D97+E97-(F97*(IFERROR(INDEX('ERP_Inventory_Export'!$G$2:$G$181,MATCH(A97,'ERP_Inventory_Export'!$A$2:$A$181,0)),0)/7))</x:f>
        <x:v>27810.92967032967</x:v>
      </x:c>
      <x:c r="K97" s="88" t="str">
        <x:f>IF(J97&lt;G97,"CRITICAL",IF(I97&lt;4,"ORDER SOON",IF(I97&gt;14,"EXCESS","HEALTHY")))</x:f>
        <x:v>EXCESS</x:v>
      </x:c>
      <x:c r="L97" s="90" t="n">
        <x:f>IF(OR(K97="CRITICAL",K97="ORDER SOON"),CEILING(MAX(0,H97-J97),IFERROR(INDEX('Item_Parameters'!$B$2:$B$181,MATCH(A97,'Item_Parameters'!$A$2:$A$181,0)),1)),0)</x:f>
        <x:v>0</x:v>
      </x:c>
      <x:c r="M97" s="88" t="str">
        <x:f>IFERROR(INDEX('ERP_Inventory_Export'!$E$2:$E$181,MATCH(A97,'ERP_Inventory_Export'!$A$2:$A$181,0)),"")</x:f>
        <x:v>Sample Supplier B</x:v>
      </x:c>
      <x:c r="N97" s="91" t="n">
        <x:f>L97*IFERROR(INDEX('ERP_Inventory_Export'!$F$2:$F$181,MATCH(A97,'ERP_Inventory_Export'!$A$2:$A$181,0)),0)</x:f>
        <x:v>0</x:v>
      </x:c>
      <x:c r="O97" s="88" t="str">
        <x:f>IFERROR(INDEX('Item_Parameters'!$C$2:$C$181,MATCH(A97,'Item_Parameters'!$A$2:$A$181,0)),"")</x:f>
        <x:v>Alex</x:v>
      </x:c>
    </x:row>
    <x:row r="98" ht="15" customHeight="1">
      <x:c r="A98" s="88" t="str">
        <x:v>RM-0097</x:v>
      </x:c>
      <x:c r="B98" s="88" t="str">
        <x:f>IFERROR(INDEX('ERP_Inventory_Export'!$B$2:$B$181,MATCH(A98,'ERP_Inventory_Export'!$A$2:$A$181,0)),"")</x:f>
        <x:v>Resin Material 097</x:v>
      </x:c>
      <x:c r="C98" s="88" t="str">
        <x:f>IFERROR(INDEX('ERP_Inventory_Export'!$C$2:$C$181,MATCH(A98,'ERP_Inventory_Export'!$A$2:$A$181,0)),"")</x:f>
        <x:v>Resin</x:v>
      </x:c>
      <x:c r="D98" s="88" t="n">
        <x:f>IFERROR(INDEX('ERP_Inventory_Export'!$J$2:$J$181,MATCH(A98,'ERP_Inventory_Export'!$A$2:$A$181,0)),0)</x:f>
        <x:v>2398</x:v>
      </x:c>
      <x:c r="E98" s="88" t="n">
        <x:f>IFERROR(INDEX('ERP_Inventory_Export'!$K$2:$K$181,MATCH(A98,'ERP_Inventory_Export'!$A$2:$A$181,0)),0)</x:f>
        <x:v>0</x:v>
      </x:c>
      <x:c r="F98" s="89" t="n">
        <x:f>SUMIFS('Usage_History'!$C$2:$C$4681,'Usage_History'!$B$2:$B$4681,A98)/26</x:f>
        <x:v>324.63846153846146</x:v>
      </x:c>
      <x:c r="G98" s="89" t="n">
        <x:f>IFERROR(INDEX('ERP_Inventory_Export'!$H$2:$H$181,MATCH(A98,'ERP_Inventory_Export'!$A$2:$A$181,0)),0)</x:f>
        <x:v>1297</x:v>
      </x:c>
      <x:c r="H98" s="89" t="n">
        <x:f>IFERROR(INDEX('ERP_Inventory_Export'!$I$2:$I$181,MATCH(A98,'ERP_Inventory_Export'!$A$2:$A$181,0)),0)</x:f>
        <x:v>2335</x:v>
      </x:c>
      <x:c r="I98" s="89" t="n">
        <x:f>IF(F98=0,999,(D98+E98)/F98)</x:f>
        <x:v>7.386678672132315</x:v>
      </x:c>
      <x:c r="J98" s="89" t="n">
        <x:f>D98+E98-(F98*(IFERROR(INDEX('ERP_Inventory_Export'!$G$2:$G$181,MATCH(A98,'ERP_Inventory_Export'!$A$2:$A$181,0)),0)/7))</x:f>
        <x:v>-291.8615384615382</x:v>
      </x:c>
      <x:c r="K98" s="88" t="str">
        <x:f>IF(J98&lt;G98,"CRITICAL",IF(I98&lt;4,"ORDER SOON",IF(I98&gt;14,"EXCESS","HEALTHY")))</x:f>
        <x:v>CRITICAL</x:v>
      </x:c>
      <x:c r="L98" s="90" t="n">
        <x:f>IF(OR(K98="CRITICAL",K98="ORDER SOON"),CEILING(MAX(0,H98-J98),IFERROR(INDEX('Item_Parameters'!$B$2:$B$181,MATCH(A98,'Item_Parameters'!$A$2:$A$181,0)),1)),0)</x:f>
        <x:v>4000</x:v>
      </x:c>
      <x:c r="M98" s="88" t="str">
        <x:f>IFERROR(INDEX('ERP_Inventory_Export'!$E$2:$E$181,MATCH(A98,'ERP_Inventory_Export'!$A$2:$A$181,0)),"")</x:f>
        <x:v>Sample Supplier A</x:v>
      </x:c>
      <x:c r="N98" s="91" t="n">
        <x:f>L98*IFERROR(INDEX('ERP_Inventory_Export'!$F$2:$F$181,MATCH(A98,'ERP_Inventory_Export'!$A$2:$A$181,0)),0)</x:f>
        <x:v>11960</x:v>
      </x:c>
      <x:c r="O98" s="88" t="str">
        <x:f>IFERROR(INDEX('Item_Parameters'!$C$2:$C$181,MATCH(A98,'Item_Parameters'!$A$2:$A$181,0)),"")</x:f>
        <x:v>Jordan</x:v>
      </x:c>
    </x:row>
    <x:row r="99" ht="15" customHeight="1">
      <x:c r="A99" s="88" t="str">
        <x:v>RM-0098</x:v>
      </x:c>
      <x:c r="B99" s="88" t="str">
        <x:f>IFERROR(INDEX('ERP_Inventory_Export'!$B$2:$B$181,MATCH(A99,'ERP_Inventory_Export'!$A$2:$A$181,0)),"")</x:f>
        <x:v>Pigment Material 098</x:v>
      </x:c>
      <x:c r="C99" s="88" t="str">
        <x:f>IFERROR(INDEX('ERP_Inventory_Export'!$C$2:$C$181,MATCH(A99,'ERP_Inventory_Export'!$A$2:$A$181,0)),"")</x:f>
        <x:v>Pigment</x:v>
      </x:c>
      <x:c r="D99" s="88" t="n">
        <x:f>IFERROR(INDEX('ERP_Inventory_Export'!$J$2:$J$181,MATCH(A99,'ERP_Inventory_Export'!$A$2:$A$181,0)),0)</x:f>
        <x:v>5601</x:v>
      </x:c>
      <x:c r="E99" s="88" t="n">
        <x:f>IFERROR(INDEX('ERP_Inventory_Export'!$K$2:$K$181,MATCH(A99,'ERP_Inventory_Export'!$A$2:$A$181,0)),0)</x:f>
        <x:v>0</x:v>
      </x:c>
      <x:c r="F99" s="89" t="n">
        <x:f>SUMIFS('Usage_History'!$C$2:$C$4681,'Usage_History'!$B$2:$B$4681,A99)/26</x:f>
        <x:v>834.2961538461539</x:v>
      </x:c>
      <x:c r="G99" s="89" t="n">
        <x:f>IFERROR(INDEX('ERP_Inventory_Export'!$H$2:$H$181,MATCH(A99,'ERP_Inventory_Export'!$A$2:$A$181,0)),0)</x:f>
        <x:v>3311</x:v>
      </x:c>
      <x:c r="H99" s="89" t="n">
        <x:f>IFERROR(INDEX('ERP_Inventory_Export'!$I$2:$I$181,MATCH(A99,'ERP_Inventory_Export'!$A$2:$A$181,0)),0)</x:f>
        <x:v>5959</x:v>
      </x:c>
      <x:c r="I99" s="89" t="n">
        <x:f>IF(F99=0,999,(D99+E99)/F99)</x:f>
        <x:v>6.713443390790026</x:v>
      </x:c>
      <x:c r="J99" s="89" t="n">
        <x:f>D99+E99-(F99*(IFERROR(INDEX('ERP_Inventory_Export'!$G$2:$G$181,MATCH(A99,'ERP_Inventory_Export'!$A$2:$A$181,0)),0)/7))</x:f>
        <x:v>1906.25989010989</x:v>
      </x:c>
      <x:c r="K99" s="88" t="str">
        <x:f>IF(J99&lt;G99,"CRITICAL",IF(I99&lt;4,"ORDER SOON",IF(I99&gt;14,"EXCESS","HEALTHY")))</x:f>
        <x:v>CRITICAL</x:v>
      </x:c>
      <x:c r="L99" s="90" t="n">
        <x:f>IF(OR(K99="CRITICAL",K99="ORDER SOON"),CEILING(MAX(0,H99-J99),IFERROR(INDEX('Item_Parameters'!$B$2:$B$181,MATCH(A99,'Item_Parameters'!$A$2:$A$181,0)),1)),0)</x:f>
        <x:v>4250</x:v>
      </x:c>
      <x:c r="M99" s="88" t="str">
        <x:f>IFERROR(INDEX('ERP_Inventory_Export'!$E$2:$E$181,MATCH(A99,'ERP_Inventory_Export'!$A$2:$A$181,0)),"")</x:f>
        <x:v>Sample Supplier B</x:v>
      </x:c>
      <x:c r="N99" s="91" t="n">
        <x:f>L99*IFERROR(INDEX('ERP_Inventory_Export'!$F$2:$F$181,MATCH(A99,'ERP_Inventory_Export'!$A$2:$A$181,0)),0)</x:f>
        <x:v>39227.5</x:v>
      </x:c>
      <x:c r="O99" s="88" t="str">
        <x:f>IFERROR(INDEX('Item_Parameters'!$C$2:$C$181,MATCH(A99,'Item_Parameters'!$A$2:$A$181,0)),"")</x:f>
        <x:v>Taylor</x:v>
      </x:c>
    </x:row>
    <x:row r="100" ht="15" customHeight="1">
      <x:c r="A100" s="88" t="str">
        <x:v>RM-0099</x:v>
      </x:c>
      <x:c r="B100" s="88" t="str">
        <x:f>IFERROR(INDEX('ERP_Inventory_Export'!$B$2:$B$181,MATCH(A100,'ERP_Inventory_Export'!$A$2:$A$181,0)),"")</x:f>
        <x:v>Filler Material 099</x:v>
      </x:c>
      <x:c r="C100" s="88" t="str">
        <x:f>IFERROR(INDEX('ERP_Inventory_Export'!$C$2:$C$181,MATCH(A100,'ERP_Inventory_Export'!$A$2:$A$181,0)),"")</x:f>
        <x:v>Filler</x:v>
      </x:c>
      <x:c r="D100" s="88" t="n">
        <x:f>IFERROR(INDEX('ERP_Inventory_Export'!$J$2:$J$181,MATCH(A100,'ERP_Inventory_Export'!$A$2:$A$181,0)),0)</x:f>
        <x:v>728</x:v>
      </x:c>
      <x:c r="E100" s="88" t="n">
        <x:f>IFERROR(INDEX('ERP_Inventory_Export'!$K$2:$K$181,MATCH(A100,'ERP_Inventory_Export'!$A$2:$A$181,0)),0)</x:f>
        <x:v>0</x:v>
      </x:c>
      <x:c r="F100" s="89" t="n">
        <x:f>SUMIFS('Usage_History'!$C$2:$C$4681,'Usage_History'!$B$2:$B$4681,A100)/26</x:f>
        <x:v>92.51153846153846</x:v>
      </x:c>
      <x:c r="G100" s="89" t="n">
        <x:f>IFERROR(INDEX('ERP_Inventory_Export'!$H$2:$H$181,MATCH(A100,'ERP_Inventory_Export'!$A$2:$A$181,0)),0)</x:f>
        <x:v>363</x:v>
      </x:c>
      <x:c r="H100" s="89" t="n">
        <x:f>IFERROR(INDEX('ERP_Inventory_Export'!$I$2:$I$181,MATCH(A100,'ERP_Inventory_Export'!$A$2:$A$181,0)),0)</x:f>
        <x:v>653</x:v>
      </x:c>
      <x:c r="I100" s="89" t="n">
        <x:f>IF(F100=0,999,(D100+E100)/F100)</x:f>
        <x:v>7.8692886542219265</x:v>
      </x:c>
      <x:c r="J100" s="89" t="n">
        <x:f>D100+E100-(F100*(IFERROR(INDEX('ERP_Inventory_Export'!$G$2:$G$181,MATCH(A100,'ERP_Inventory_Export'!$A$2:$A$181,0)),0)/7))</x:f>
        <x:v>357.95384615384614</x:v>
      </x:c>
      <x:c r="K100" s="88" t="str">
        <x:f>IF(J100&lt;G100,"CRITICAL",IF(I100&lt;4,"ORDER SOON",IF(I100&gt;14,"EXCESS","HEALTHY")))</x:f>
        <x:v>CRITICAL</x:v>
      </x:c>
      <x:c r="L100" s="90" t="n">
        <x:f>IF(OR(K100="CRITICAL",K100="ORDER SOON"),CEILING(MAX(0,H100-J100),IFERROR(INDEX('Item_Parameters'!$B$2:$B$181,MATCH(A100,'Item_Parameters'!$A$2:$A$181,0)),1)),0)</x:f>
        <x:v>5000</x:v>
      </x:c>
      <x:c r="M100" s="88" t="str">
        <x:f>IFERROR(INDEX('ERP_Inventory_Export'!$E$2:$E$181,MATCH(A100,'ERP_Inventory_Export'!$A$2:$A$181,0)),"")</x:f>
        <x:v>Sample Supplier A</x:v>
      </x:c>
      <x:c r="N100" s="91" t="n">
        <x:f>L100*IFERROR(INDEX('ERP_Inventory_Export'!$F$2:$F$181,MATCH(A100,'ERP_Inventory_Export'!$A$2:$A$181,0)),0)</x:f>
        <x:v>3300</x:v>
      </x:c>
      <x:c r="O100" s="88" t="str">
        <x:f>IFERROR(INDEX('Item_Parameters'!$C$2:$C$181,MATCH(A100,'Item_Parameters'!$A$2:$A$181,0)),"")</x:f>
        <x:v>Alex</x:v>
      </x:c>
    </x:row>
    <x:row r="101" ht="15" customHeight="1">
      <x:c r="A101" s="88" t="str">
        <x:v>RM-0100</x:v>
      </x:c>
      <x:c r="B101" s="88" t="str">
        <x:f>IFERROR(INDEX('ERP_Inventory_Export'!$B$2:$B$181,MATCH(A101,'ERP_Inventory_Export'!$A$2:$A$181,0)),"")</x:f>
        <x:v>Solvent Material 100</x:v>
      </x:c>
      <x:c r="C101" s="88" t="str">
        <x:f>IFERROR(INDEX('ERP_Inventory_Export'!$C$2:$C$181,MATCH(A101,'ERP_Inventory_Export'!$A$2:$A$181,0)),"")</x:f>
        <x:v>Solvent</x:v>
      </x:c>
      <x:c r="D101" s="88" t="n">
        <x:f>IFERROR(INDEX('ERP_Inventory_Export'!$J$2:$J$181,MATCH(A101,'ERP_Inventory_Export'!$A$2:$A$181,0)),0)</x:f>
        <x:v>459</x:v>
      </x:c>
      <x:c r="E101" s="88" t="n">
        <x:f>IFERROR(INDEX('ERP_Inventory_Export'!$K$2:$K$181,MATCH(A101,'ERP_Inventory_Export'!$A$2:$A$181,0)),0)</x:f>
        <x:v>0</x:v>
      </x:c>
      <x:c r="F101" s="89" t="n">
        <x:f>SUMIFS('Usage_History'!$C$2:$C$4681,'Usage_History'!$B$2:$B$4681,A101)/26</x:f>
        <x:v>1372.2730769230768</x:v>
      </x:c>
      <x:c r="G101" s="89" t="n">
        <x:f>IFERROR(INDEX('ERP_Inventory_Export'!$H$2:$H$181,MATCH(A101,'ERP_Inventory_Export'!$A$2:$A$181,0)),0)</x:f>
        <x:v>4182</x:v>
      </x:c>
      <x:c r="H101" s="89" t="n">
        <x:f>IFERROR(INDEX('ERP_Inventory_Export'!$I$2:$I$181,MATCH(A101,'ERP_Inventory_Export'!$A$2:$A$181,0)),0)</x:f>
        <x:v>9410</x:v>
      </x:c>
      <x:c r="I101" s="89" t="n">
        <x:f>IF(F101=0,999,(D101+E101)/F101)</x:f>
        <x:v>0.3344815312045427</x:v>
      </x:c>
      <x:c r="J101" s="89" t="n">
        <x:f>D101+E101-(F101*(IFERROR(INDEX('ERP_Inventory_Export'!$G$2:$G$181,MATCH(A101,'ERP_Inventory_Export'!$A$2:$A$181,0)),0)/7))</x:f>
        <x:v>-6598.404395604395</x:v>
      </x:c>
      <x:c r="K101" s="88" t="str">
        <x:f>IF(J101&lt;G101,"CRITICAL",IF(I101&lt;4,"ORDER SOON",IF(I101&gt;14,"EXCESS","HEALTHY")))</x:f>
        <x:v>CRITICAL</x:v>
      </x:c>
      <x:c r="L101" s="90" t="n">
        <x:f>IF(OR(K101="CRITICAL",K101="ORDER SOON"),CEILING(MAX(0,H101-J101),IFERROR(INDEX('Item_Parameters'!$B$2:$B$181,MATCH(A101,'Item_Parameters'!$A$2:$A$181,0)),1)),0)</x:f>
        <x:v>20000</x:v>
      </x:c>
      <x:c r="M101" s="88" t="str">
        <x:f>IFERROR(INDEX('ERP_Inventory_Export'!$E$2:$E$181,MATCH(A101,'ERP_Inventory_Export'!$A$2:$A$181,0)),"")</x:f>
        <x:v>Sample Supplier B</x:v>
      </x:c>
      <x:c r="N101" s="91" t="n">
        <x:f>L101*IFERROR(INDEX('ERP_Inventory_Export'!$F$2:$F$181,MATCH(A101,'ERP_Inventory_Export'!$A$2:$A$181,0)),0)</x:f>
        <x:v>59000</x:v>
      </x:c>
      <x:c r="O101" s="88" t="str">
        <x:f>IFERROR(INDEX('Item_Parameters'!$C$2:$C$181,MATCH(A101,'Item_Parameters'!$A$2:$A$181,0)),"")</x:f>
        <x:v>Jordan</x:v>
      </x:c>
    </x:row>
    <x:row r="102" ht="15" customHeight="1">
      <x:c r="A102" s="88" t="str">
        <x:v>RM-0101</x:v>
      </x:c>
      <x:c r="B102" s="88" t="str">
        <x:f>IFERROR(INDEX('ERP_Inventory_Export'!$B$2:$B$181,MATCH(A102,'ERP_Inventory_Export'!$A$2:$A$181,0)),"")</x:f>
        <x:v>Additive Material 101</x:v>
      </x:c>
      <x:c r="C102" s="88" t="str">
        <x:f>IFERROR(INDEX('ERP_Inventory_Export'!$C$2:$C$181,MATCH(A102,'ERP_Inventory_Export'!$A$2:$A$181,0)),"")</x:f>
        <x:v>Additive</x:v>
      </x:c>
      <x:c r="D102" s="88" t="n">
        <x:f>IFERROR(INDEX('ERP_Inventory_Export'!$J$2:$J$181,MATCH(A102,'ERP_Inventory_Export'!$A$2:$A$181,0)),0)</x:f>
        <x:v>111</x:v>
      </x:c>
      <x:c r="E102" s="88" t="n">
        <x:f>IFERROR(INDEX('ERP_Inventory_Export'!$K$2:$K$181,MATCH(A102,'ERP_Inventory_Export'!$A$2:$A$181,0)),0)</x:f>
        <x:v>548</x:v>
      </x:c>
      <x:c r="F102" s="89" t="n">
        <x:f>SUMIFS('Usage_History'!$C$2:$C$4681,'Usage_History'!$B$2:$B$4681,A102)/26</x:f>
        <x:v>85.93846153846154</x:v>
      </x:c>
      <x:c r="G102" s="89" t="n">
        <x:f>IFERROR(INDEX('ERP_Inventory_Export'!$H$2:$H$181,MATCH(A102,'ERP_Inventory_Export'!$A$2:$A$181,0)),0)</x:f>
        <x:v>233</x:v>
      </x:c>
      <x:c r="H102" s="89" t="n">
        <x:f>IFERROR(INDEX('ERP_Inventory_Export'!$I$2:$I$181,MATCH(A102,'ERP_Inventory_Export'!$A$2:$A$181,0)),0)</x:f>
        <x:v>622</x:v>
      </x:c>
      <x:c r="I102" s="89" t="n">
        <x:f>IF(F102=0,999,(D102+E102)/F102)</x:f>
        <x:v>7.66827783745077</x:v>
      </x:c>
      <x:c r="J102" s="89" t="n">
        <x:f>D102+E102-(F102*(IFERROR(INDEX('ERP_Inventory_Export'!$G$2:$G$181,MATCH(A102,'ERP_Inventory_Export'!$A$2:$A$181,0)),0)/7))</x:f>
        <x:v>-53.061538461538476</x:v>
      </x:c>
      <x:c r="K102" s="88" t="str">
        <x:f>IF(J102&lt;G102,"CRITICAL",IF(I102&lt;4,"ORDER SOON",IF(I102&gt;14,"EXCESS","HEALTHY")))</x:f>
        <x:v>CRITICAL</x:v>
      </x:c>
      <x:c r="L102" s="90" t="n">
        <x:f>IF(OR(K102="CRITICAL",K102="ORDER SOON"),CEILING(MAX(0,H102-J102),IFERROR(INDEX('Item_Parameters'!$B$2:$B$181,MATCH(A102,'Item_Parameters'!$A$2:$A$181,0)),1)),0)</x:f>
        <x:v>1000</x:v>
      </x:c>
      <x:c r="M102" s="88" t="str">
        <x:f>IFERROR(INDEX('ERP_Inventory_Export'!$E$2:$E$181,MATCH(A102,'ERP_Inventory_Export'!$A$2:$A$181,0)),"")</x:f>
        <x:v>Sample Supplier A</x:v>
      </x:c>
      <x:c r="N102" s="91" t="n">
        <x:f>L102*IFERROR(INDEX('ERP_Inventory_Export'!$F$2:$F$181,MATCH(A102,'ERP_Inventory_Export'!$A$2:$A$181,0)),0)</x:f>
        <x:v>5910</x:v>
      </x:c>
      <x:c r="O102" s="88" t="str">
        <x:f>IFERROR(INDEX('Item_Parameters'!$C$2:$C$181,MATCH(A102,'Item_Parameters'!$A$2:$A$181,0)),"")</x:f>
        <x:v>Taylor</x:v>
      </x:c>
    </x:row>
    <x:row r="103" ht="15" customHeight="1">
      <x:c r="A103" s="88" t="str">
        <x:v>RM-0102</x:v>
      </x:c>
      <x:c r="B103" s="88" t="str">
        <x:f>IFERROR(INDEX('ERP_Inventory_Export'!$B$2:$B$181,MATCH(A103,'ERP_Inventory_Export'!$A$2:$A$181,0)),"")</x:f>
        <x:v>Packaging Material 102</x:v>
      </x:c>
      <x:c r="C103" s="88" t="str">
        <x:f>IFERROR(INDEX('ERP_Inventory_Export'!$C$2:$C$181,MATCH(A103,'ERP_Inventory_Export'!$A$2:$A$181,0)),"")</x:f>
        <x:v>Packaging</x:v>
      </x:c>
      <x:c r="D103" s="88" t="n">
        <x:f>IFERROR(INDEX('ERP_Inventory_Export'!$J$2:$J$181,MATCH(A103,'ERP_Inventory_Export'!$A$2:$A$181,0)),0)</x:f>
        <x:v>5606</x:v>
      </x:c>
      <x:c r="E103" s="88" t="n">
        <x:f>IFERROR(INDEX('ERP_Inventory_Export'!$K$2:$K$181,MATCH(A103,'ERP_Inventory_Export'!$A$2:$A$181,0)),0)</x:f>
        <x:v>0</x:v>
      </x:c>
      <x:c r="F103" s="89" t="n">
        <x:f>SUMIFS('Usage_History'!$C$2:$C$4681,'Usage_History'!$B$2:$B$4681,A103)/26</x:f>
        <x:v>4114.430769230768</x:v>
      </x:c>
      <x:c r="G103" s="89" t="n">
        <x:f>IFERROR(INDEX('ERP_Inventory_Export'!$H$2:$H$181,MATCH(A103,'ERP_Inventory_Export'!$A$2:$A$181,0)),0)</x:f>
        <x:v>13509</x:v>
      </x:c>
      <x:c r="H103" s="89" t="n">
        <x:f>IFERROR(INDEX('ERP_Inventory_Export'!$I$2:$I$181,MATCH(A103,'ERP_Inventory_Export'!$A$2:$A$181,0)),0)</x:f>
        <x:v>29719</x:v>
      </x:c>
      <x:c r="I103" s="89" t="n">
        <x:f>IF(F103=0,999,(D103+E103)/F103)</x:f>
        <x:v>1.3625214068307423</x:v>
      </x:c>
      <x:c r="J103" s="89" t="n">
        <x:f>D103+E103-(F103*(IFERROR(INDEX('ERP_Inventory_Export'!$G$2:$G$181,MATCH(A103,'ERP_Inventory_Export'!$A$2:$A$181,0)),0)/7))</x:f>
        <x:v>-6149.5164835164815</x:v>
      </x:c>
      <x:c r="K103" s="88" t="str">
        <x:f>IF(J103&lt;G103,"CRITICAL",IF(I103&lt;4,"ORDER SOON",IF(I103&gt;14,"EXCESS","HEALTHY")))</x:f>
        <x:v>CRITICAL</x:v>
      </x:c>
      <x:c r="L103" s="90" t="n">
        <x:f>IF(OR(K103="CRITICAL",K103="ORDER SOON"),CEILING(MAX(0,H103-J103),IFERROR(INDEX('Item_Parameters'!$B$2:$B$181,MATCH(A103,'Item_Parameters'!$A$2:$A$181,0)),1)),0)</x:f>
        <x:v>36000</x:v>
      </x:c>
      <x:c r="M103" s="88" t="str">
        <x:f>IFERROR(INDEX('ERP_Inventory_Export'!$E$2:$E$181,MATCH(A103,'ERP_Inventory_Export'!$A$2:$A$181,0)),"")</x:f>
        <x:v>Sample Supplier B</x:v>
      </x:c>
      <x:c r="N103" s="91" t="n">
        <x:f>L103*IFERROR(INDEX('ERP_Inventory_Export'!$F$2:$F$181,MATCH(A103,'ERP_Inventory_Export'!$A$2:$A$181,0)),0)</x:f>
        <x:v>59400</x:v>
      </x:c>
      <x:c r="O103" s="88" t="str">
        <x:f>IFERROR(INDEX('Item_Parameters'!$C$2:$C$181,MATCH(A103,'Item_Parameters'!$A$2:$A$181,0)),"")</x:f>
        <x:v>Alex</x:v>
      </x:c>
    </x:row>
    <x:row r="104" ht="15" customHeight="1">
      <x:c r="A104" s="88" t="str">
        <x:v>RM-0103</x:v>
      </x:c>
      <x:c r="B104" s="88" t="str">
        <x:f>IFERROR(INDEX('ERP_Inventory_Export'!$B$2:$B$181,MATCH(A104,'ERP_Inventory_Export'!$A$2:$A$181,0)),"")</x:f>
        <x:v>Resin Material 103</x:v>
      </x:c>
      <x:c r="C104" s="88" t="str">
        <x:f>IFERROR(INDEX('ERP_Inventory_Export'!$C$2:$C$181,MATCH(A104,'ERP_Inventory_Export'!$A$2:$A$181,0)),"")</x:f>
        <x:v>Resin</x:v>
      </x:c>
      <x:c r="D104" s="88" t="n">
        <x:f>IFERROR(INDEX('ERP_Inventory_Export'!$J$2:$J$181,MATCH(A104,'ERP_Inventory_Export'!$A$2:$A$181,0)),0)</x:f>
        <x:v>668</x:v>
      </x:c>
      <x:c r="E104" s="88" t="n">
        <x:f>IFERROR(INDEX('ERP_Inventory_Export'!$K$2:$K$181,MATCH(A104,'ERP_Inventory_Export'!$A$2:$A$181,0)),0)</x:f>
        <x:v>2301</x:v>
      </x:c>
      <x:c r="F104" s="89" t="n">
        <x:f>SUMIFS('Usage_History'!$C$2:$C$4681,'Usage_History'!$B$2:$B$4681,A104)/26</x:f>
        <x:v>358.86153846153843</x:v>
      </x:c>
      <x:c r="G104" s="89" t="n">
        <x:f>IFERROR(INDEX('ERP_Inventory_Export'!$H$2:$H$181,MATCH(A104,'ERP_Inventory_Export'!$A$2:$A$181,0)),0)</x:f>
        <x:v>1247</x:v>
      </x:c>
      <x:c r="H104" s="89" t="n">
        <x:f>IFERROR(INDEX('ERP_Inventory_Export'!$I$2:$I$181,MATCH(A104,'ERP_Inventory_Export'!$A$2:$A$181,0)),0)</x:f>
        <x:v>2494</x:v>
      </x:c>
      <x:c r="I104" s="89" t="n">
        <x:f>IF(F104=0,999,(D104+E104)/F104)</x:f>
        <x:v>8.273385921289549</x:v>
      </x:c>
      <x:c r="J104" s="89" t="n">
        <x:f>D104+E104-(F104*(IFERROR(INDEX('ERP_Inventory_Export'!$G$2:$G$181,MATCH(A104,'ERP_Inventory_Export'!$A$2:$A$181,0)),0)/7))</x:f>
        <x:v>867.0967032967037</x:v>
      </x:c>
      <x:c r="K104" s="88" t="str">
        <x:f>IF(J104&lt;G104,"CRITICAL",IF(I104&lt;4,"ORDER SOON",IF(I104&gt;14,"EXCESS","HEALTHY")))</x:f>
        <x:v>CRITICAL</x:v>
      </x:c>
      <x:c r="L104" s="90" t="n">
        <x:f>IF(OR(K104="CRITICAL",K104="ORDER SOON"),CEILING(MAX(0,H104-J104),IFERROR(INDEX('Item_Parameters'!$B$2:$B$181,MATCH(A104,'Item_Parameters'!$A$2:$A$181,0)),1)),0)</x:f>
        <x:v>10000</x:v>
      </x:c>
      <x:c r="M104" s="88" t="str">
        <x:f>IFERROR(INDEX('ERP_Inventory_Export'!$E$2:$E$181,MATCH(A104,'ERP_Inventory_Export'!$A$2:$A$181,0)),"")</x:f>
        <x:v>Sample Supplier A</x:v>
      </x:c>
      <x:c r="N104" s="91" t="n">
        <x:f>L104*IFERROR(INDEX('ERP_Inventory_Export'!$F$2:$F$181,MATCH(A104,'ERP_Inventory_Export'!$A$2:$A$181,0)),0)</x:f>
        <x:v>24700.000000000004</x:v>
      </x:c>
      <x:c r="O104" s="88" t="str">
        <x:f>IFERROR(INDEX('Item_Parameters'!$C$2:$C$181,MATCH(A104,'Item_Parameters'!$A$2:$A$181,0)),"")</x:f>
        <x:v>Jordan</x:v>
      </x:c>
    </x:row>
    <x:row r="105" ht="15" customHeight="1">
      <x:c r="A105" s="88" t="str">
        <x:v>RM-0104</x:v>
      </x:c>
      <x:c r="B105" s="88" t="str">
        <x:f>IFERROR(INDEX('ERP_Inventory_Export'!$B$2:$B$181,MATCH(A105,'ERP_Inventory_Export'!$A$2:$A$181,0)),"")</x:f>
        <x:v>Pigment Material 104</x:v>
      </x:c>
      <x:c r="C105" s="88" t="str">
        <x:f>IFERROR(INDEX('ERP_Inventory_Export'!$C$2:$C$181,MATCH(A105,'ERP_Inventory_Export'!$A$2:$A$181,0)),"")</x:f>
        <x:v>Pigment</x:v>
      </x:c>
      <x:c r="D105" s="88" t="n">
        <x:f>IFERROR(INDEX('ERP_Inventory_Export'!$J$2:$J$181,MATCH(A105,'ERP_Inventory_Export'!$A$2:$A$181,0)),0)</x:f>
        <x:v>23065</x:v>
      </x:c>
      <x:c r="E105" s="88" t="n">
        <x:f>IFERROR(INDEX('ERP_Inventory_Export'!$K$2:$K$181,MATCH(A105,'ERP_Inventory_Export'!$A$2:$A$181,0)),0)</x:f>
        <x:v>0</x:v>
      </x:c>
      <x:c r="F105" s="89" t="n">
        <x:f>SUMIFS('Usage_History'!$C$2:$C$4681,'Usage_History'!$B$2:$B$4681,A105)/26</x:f>
        <x:v>852.1615384615382</x:v>
      </x:c>
      <x:c r="G105" s="89" t="n">
        <x:f>IFERROR(INDEX('ERP_Inventory_Export'!$H$2:$H$181,MATCH(A105,'ERP_Inventory_Export'!$A$2:$A$181,0)),0)</x:f>
        <x:v>2927</x:v>
      </x:c>
      <x:c r="H105" s="89" t="n">
        <x:f>IFERROR(INDEX('ERP_Inventory_Export'!$I$2:$I$181,MATCH(A105,'ERP_Inventory_Export'!$A$2:$A$181,0)),0)</x:f>
        <x:v>5854</x:v>
      </x:c>
      <x:c r="I105" s="89" t="n">
        <x:f>IF(F105=0,999,(D105+E105)/F105)</x:f>
        <x:v>27.066464465928284</x:v>
      </x:c>
      <x:c r="J105" s="89" t="n">
        <x:f>D105+E105-(F105*(IFERROR(INDEX('ERP_Inventory_Export'!$G$2:$G$181,MATCH(A105,'ERP_Inventory_Export'!$A$2:$A$181,0)),0)/7))</x:f>
        <x:v>18317.24285714286</x:v>
      </x:c>
      <x:c r="K105" s="88" t="str">
        <x:f>IF(J105&lt;G105,"CRITICAL",IF(I105&lt;4,"ORDER SOON",IF(I105&gt;14,"EXCESS","HEALTHY")))</x:f>
        <x:v>EXCESS</x:v>
      </x:c>
      <x:c r="L105" s="90" t="n">
        <x:f>IF(OR(K105="CRITICAL",K105="ORDER SOON"),CEILING(MAX(0,H105-J105),IFERROR(INDEX('Item_Parameters'!$B$2:$B$181,MATCH(A105,'Item_Parameters'!$A$2:$A$181,0)),1)),0)</x:f>
        <x:v>0</x:v>
      </x:c>
      <x:c r="M105" s="88" t="str">
        <x:f>IFERROR(INDEX('ERP_Inventory_Export'!$E$2:$E$181,MATCH(A105,'ERP_Inventory_Export'!$A$2:$A$181,0)),"")</x:f>
        <x:v>Sample Supplier B</x:v>
      </x:c>
      <x:c r="N105" s="91" t="n">
        <x:f>L105*IFERROR(INDEX('ERP_Inventory_Export'!$F$2:$F$181,MATCH(A105,'ERP_Inventory_Export'!$A$2:$A$181,0)),0)</x:f>
        <x:v>0</x:v>
      </x:c>
      <x:c r="O105" s="88" t="str">
        <x:f>IFERROR(INDEX('Item_Parameters'!$C$2:$C$181,MATCH(A105,'Item_Parameters'!$A$2:$A$181,0)),"")</x:f>
        <x:v>Taylor</x:v>
      </x:c>
    </x:row>
    <x:row r="106" ht="15" customHeight="1">
      <x:c r="A106" s="88" t="str">
        <x:v>RM-0105</x:v>
      </x:c>
      <x:c r="B106" s="88" t="str">
        <x:f>IFERROR(INDEX('ERP_Inventory_Export'!$B$2:$B$181,MATCH(A106,'ERP_Inventory_Export'!$A$2:$A$181,0)),"")</x:f>
        <x:v>Filler Material 105</x:v>
      </x:c>
      <x:c r="C106" s="88" t="str">
        <x:f>IFERROR(INDEX('ERP_Inventory_Export'!$C$2:$C$181,MATCH(A106,'ERP_Inventory_Export'!$A$2:$A$181,0)),"")</x:f>
        <x:v>Filler</x:v>
      </x:c>
      <x:c r="D106" s="88" t="n">
        <x:f>IFERROR(INDEX('ERP_Inventory_Export'!$J$2:$J$181,MATCH(A106,'ERP_Inventory_Export'!$A$2:$A$181,0)),0)</x:f>
        <x:v>7491</x:v>
      </x:c>
      <x:c r="E106" s="88" t="n">
        <x:f>IFERROR(INDEX('ERP_Inventory_Export'!$K$2:$K$181,MATCH(A106,'ERP_Inventory_Export'!$A$2:$A$181,0)),0)</x:f>
        <x:v>0</x:v>
      </x:c>
      <x:c r="F106" s="89" t="n">
        <x:f>SUMIFS('Usage_History'!$C$2:$C$4681,'Usage_History'!$B$2:$B$4681,A106)/26</x:f>
        <x:v>1250.4576923076925</x:v>
      </x:c>
      <x:c r="G106" s="89" t="n">
        <x:f>IFERROR(INDEX('ERP_Inventory_Export'!$H$2:$H$181,MATCH(A106,'ERP_Inventory_Export'!$A$2:$A$181,0)),0)</x:f>
        <x:v>2232</x:v>
      </x:c>
      <x:c r="H106" s="89" t="n">
        <x:f>IFERROR(INDEX('ERP_Inventory_Export'!$I$2:$I$181,MATCH(A106,'ERP_Inventory_Export'!$A$2:$A$181,0)),0)</x:f>
        <x:v>8929</x:v>
      </x:c>
      <x:c r="I106" s="89" t="n">
        <x:f>IF(F106=0,999,(D106+E106)/F106)</x:f>
        <x:v>5.990606516383231</x:v>
      </x:c>
      <x:c r="J106" s="89" t="n">
        <x:f>D106+E106-(F106*(IFERROR(INDEX('ERP_Inventory_Export'!$G$2:$G$181,MATCH(A106,'ERP_Inventory_Export'!$A$2:$A$181,0)),0)/7))</x:f>
        <x:v>2489.16923076923</x:v>
      </x:c>
      <x:c r="K106" s="88" t="str">
        <x:f>IF(J106&lt;G106,"CRITICAL",IF(I106&lt;4,"ORDER SOON",IF(I106&gt;14,"EXCESS","HEALTHY")))</x:f>
        <x:v>HEALTHY</x:v>
      </x:c>
      <x:c r="L106" s="90" t="n">
        <x:f>IF(OR(K106="CRITICAL",K106="ORDER SOON"),CEILING(MAX(0,H106-J106),IFERROR(INDEX('Item_Parameters'!$B$2:$B$181,MATCH(A106,'Item_Parameters'!$A$2:$A$181,0)),1)),0)</x:f>
        <x:v>0</x:v>
      </x:c>
      <x:c r="M106" s="88" t="str">
        <x:f>IFERROR(INDEX('ERP_Inventory_Export'!$E$2:$E$181,MATCH(A106,'ERP_Inventory_Export'!$A$2:$A$181,0)),"")</x:f>
        <x:v>Sample Supplier A</x:v>
      </x:c>
      <x:c r="N106" s="91" t="n">
        <x:f>L106*IFERROR(INDEX('ERP_Inventory_Export'!$F$2:$F$181,MATCH(A106,'ERP_Inventory_Export'!$A$2:$A$181,0)),0)</x:f>
        <x:v>0</x:v>
      </x:c>
      <x:c r="O106" s="88" t="str">
        <x:f>IFERROR(INDEX('Item_Parameters'!$C$2:$C$181,MATCH(A106,'Item_Parameters'!$A$2:$A$181,0)),"")</x:f>
        <x:v>Alex</x:v>
      </x:c>
    </x:row>
    <x:row r="107" ht="15" customHeight="1">
      <x:c r="A107" s="88" t="str">
        <x:v>RM-0106</x:v>
      </x:c>
      <x:c r="B107" s="88" t="str">
        <x:f>IFERROR(INDEX('ERP_Inventory_Export'!$B$2:$B$181,MATCH(A107,'ERP_Inventory_Export'!$A$2:$A$181,0)),"")</x:f>
        <x:v>Solvent Material 106</x:v>
      </x:c>
      <x:c r="C107" s="88" t="str">
        <x:f>IFERROR(INDEX('ERP_Inventory_Export'!$C$2:$C$181,MATCH(A107,'ERP_Inventory_Export'!$A$2:$A$181,0)),"")</x:f>
        <x:v>Solvent</x:v>
      </x:c>
      <x:c r="D107" s="88" t="n">
        <x:f>IFERROR(INDEX('ERP_Inventory_Export'!$J$2:$J$181,MATCH(A107,'ERP_Inventory_Export'!$A$2:$A$181,0)),0)</x:f>
        <x:v>7264</x:v>
      </x:c>
      <x:c r="E107" s="88" t="n">
        <x:f>IFERROR(INDEX('ERP_Inventory_Export'!$K$2:$K$181,MATCH(A107,'ERP_Inventory_Export'!$A$2:$A$181,0)),0)</x:f>
        <x:v>7525</x:v>
      </x:c>
      <x:c r="F107" s="89" t="n">
        <x:f>SUMIFS('Usage_History'!$C$2:$C$4681,'Usage_History'!$B$2:$B$4681,A107)/26</x:f>
        <x:v>1203.4</x:v>
      </x:c>
      <x:c r="G107" s="89" t="n">
        <x:f>IFERROR(INDEX('ERP_Inventory_Export'!$H$2:$H$181,MATCH(A107,'ERP_Inventory_Export'!$A$2:$A$181,0)),0)</x:f>
        <x:v>3841</x:v>
      </x:c>
      <x:c r="H107" s="89" t="n">
        <x:f>IFERROR(INDEX('ERP_Inventory_Export'!$I$2:$I$181,MATCH(A107,'ERP_Inventory_Export'!$A$2:$A$181,0)),0)</x:f>
        <x:v>9602</x:v>
      </x:c>
      <x:c r="I107" s="89" t="n">
        <x:f>IF(F107=0,999,(D107+E107)/F107)</x:f>
        <x:v>12.289346850589993</x:v>
      </x:c>
      <x:c r="J107" s="89" t="n">
        <x:f>D107+E107-(F107*(IFERROR(INDEX('ERP_Inventory_Export'!$G$2:$G$181,MATCH(A107,'ERP_Inventory_Export'!$A$2:$A$181,0)),0)/7))</x:f>
        <x:v>9631.571428571428</x:v>
      </x:c>
      <x:c r="K107" s="88" t="str">
        <x:f>IF(J107&lt;G107,"CRITICAL",IF(I107&lt;4,"ORDER SOON",IF(I107&gt;14,"EXCESS","HEALTHY")))</x:f>
        <x:v>HEALTHY</x:v>
      </x:c>
      <x:c r="L107" s="90" t="n">
        <x:f>IF(OR(K107="CRITICAL",K107="ORDER SOON"),CEILING(MAX(0,H107-J107),IFERROR(INDEX('Item_Parameters'!$B$2:$B$181,MATCH(A107,'Item_Parameters'!$A$2:$A$181,0)),1)),0)</x:f>
        <x:v>0</x:v>
      </x:c>
      <x:c r="M107" s="88" t="str">
        <x:f>IFERROR(INDEX('ERP_Inventory_Export'!$E$2:$E$181,MATCH(A107,'ERP_Inventory_Export'!$A$2:$A$181,0)),"")</x:f>
        <x:v>Sample Supplier B</x:v>
      </x:c>
      <x:c r="N107" s="91" t="n">
        <x:f>L107*IFERROR(INDEX('ERP_Inventory_Export'!$F$2:$F$181,MATCH(A107,'ERP_Inventory_Export'!$A$2:$A$181,0)),0)</x:f>
        <x:v>0</x:v>
      </x:c>
      <x:c r="O107" s="88" t="str">
        <x:f>IFERROR(INDEX('Item_Parameters'!$C$2:$C$181,MATCH(A107,'Item_Parameters'!$A$2:$A$181,0)),"")</x:f>
        <x:v>Jordan</x:v>
      </x:c>
    </x:row>
    <x:row r="108" ht="15" customHeight="1">
      <x:c r="A108" s="88" t="str">
        <x:v>RM-0107</x:v>
      </x:c>
      <x:c r="B108" s="88" t="str">
        <x:f>IFERROR(INDEX('ERP_Inventory_Export'!$B$2:$B$181,MATCH(A108,'ERP_Inventory_Export'!$A$2:$A$181,0)),"")</x:f>
        <x:v>Additive Material 107</x:v>
      </x:c>
      <x:c r="C108" s="88" t="str">
        <x:f>IFERROR(INDEX('ERP_Inventory_Export'!$C$2:$C$181,MATCH(A108,'ERP_Inventory_Export'!$A$2:$A$181,0)),"")</x:f>
        <x:v>Additive</x:v>
      </x:c>
      <x:c r="D108" s="88" t="n">
        <x:f>IFERROR(INDEX('ERP_Inventory_Export'!$J$2:$J$181,MATCH(A108,'ERP_Inventory_Export'!$A$2:$A$181,0)),0)</x:f>
        <x:v>7876</x:v>
      </x:c>
      <x:c r="E108" s="88" t="n">
        <x:f>IFERROR(INDEX('ERP_Inventory_Export'!$K$2:$K$181,MATCH(A108,'ERP_Inventory_Export'!$A$2:$A$181,0)),0)</x:f>
        <x:v>0</x:v>
      </x:c>
      <x:c r="F108" s="89" t="n">
        <x:f>SUMIFS('Usage_History'!$C$2:$C$4681,'Usage_History'!$B$2:$B$4681,A108)/26</x:f>
        <x:v>1710.288461538461</x:v>
      </x:c>
      <x:c r="G108" s="89" t="n">
        <x:f>IFERROR(INDEX('ERP_Inventory_Export'!$H$2:$H$181,MATCH(A108,'ERP_Inventory_Export'!$A$2:$A$181,0)),0)</x:f>
        <x:v>6366</x:v>
      </x:c>
      <x:c r="H108" s="89" t="n">
        <x:f>IFERROR(INDEX('ERP_Inventory_Export'!$I$2:$I$181,MATCH(A108,'ERP_Inventory_Export'!$A$2:$A$181,0)),0)</x:f>
        <x:v>12733</x:v>
      </x:c>
      <x:c r="I108" s="89" t="n">
        <x:f>IF(F108=0,999,(D108+E108)/F108)</x:f>
        <x:v>4.605071119356835</x:v>
      </x:c>
      <x:c r="J108" s="89" t="n">
        <x:f>D108+E108-(F108*(IFERROR(INDEX('ERP_Inventory_Export'!$G$2:$G$181,MATCH(A108,'ERP_Inventory_Export'!$A$2:$A$181,0)),0)/7))</x:f>
        <x:v>-1164.0961538461506</x:v>
      </x:c>
      <x:c r="K108" s="88" t="str">
        <x:f>IF(J108&lt;G108,"CRITICAL",IF(I108&lt;4,"ORDER SOON",IF(I108&gt;14,"EXCESS","HEALTHY")))</x:f>
        <x:v>CRITICAL</x:v>
      </x:c>
      <x:c r="L108" s="90" t="n">
        <x:f>IF(OR(K108="CRITICAL",K108="ORDER SOON"),CEILING(MAX(0,H108-J108),IFERROR(INDEX('Item_Parameters'!$B$2:$B$181,MATCH(A108,'Item_Parameters'!$A$2:$A$181,0)),1)),0)</x:f>
        <x:v>15000</x:v>
      </x:c>
      <x:c r="M108" s="88" t="str">
        <x:f>IFERROR(INDEX('ERP_Inventory_Export'!$E$2:$E$181,MATCH(A108,'ERP_Inventory_Export'!$A$2:$A$181,0)),"")</x:f>
        <x:v>Sample Supplier A</x:v>
      </x:c>
      <x:c r="N108" s="91" t="n">
        <x:f>L108*IFERROR(INDEX('ERP_Inventory_Export'!$F$2:$F$181,MATCH(A108,'ERP_Inventory_Export'!$A$2:$A$181,0)),0)</x:f>
        <x:v>133200</x:v>
      </x:c>
      <x:c r="O108" s="88" t="str">
        <x:f>IFERROR(INDEX('Item_Parameters'!$C$2:$C$181,MATCH(A108,'Item_Parameters'!$A$2:$A$181,0)),"")</x:f>
        <x:v>Taylor</x:v>
      </x:c>
    </x:row>
    <x:row r="109" ht="15" customHeight="1">
      <x:c r="A109" s="88" t="str">
        <x:v>RM-0108</x:v>
      </x:c>
      <x:c r="B109" s="88" t="str">
        <x:f>IFERROR(INDEX('ERP_Inventory_Export'!$B$2:$B$181,MATCH(A109,'ERP_Inventory_Export'!$A$2:$A$181,0)),"")</x:f>
        <x:v>Packaging Material 108</x:v>
      </x:c>
      <x:c r="C109" s="88" t="str">
        <x:f>IFERROR(INDEX('ERP_Inventory_Export'!$C$2:$C$181,MATCH(A109,'ERP_Inventory_Export'!$A$2:$A$181,0)),"")</x:f>
        <x:v>Packaging</x:v>
      </x:c>
      <x:c r="D109" s="88" t="n">
        <x:f>IFERROR(INDEX('ERP_Inventory_Export'!$J$2:$J$181,MATCH(A109,'ERP_Inventory_Export'!$A$2:$A$181,0)),0)</x:f>
        <x:v>8560</x:v>
      </x:c>
      <x:c r="E109" s="88" t="n">
        <x:f>IFERROR(INDEX('ERP_Inventory_Export'!$K$2:$K$181,MATCH(A109,'ERP_Inventory_Export'!$A$2:$A$181,0)),0)</x:f>
        <x:v>0</x:v>
      </x:c>
      <x:c r="F109" s="89" t="n">
        <x:f>SUMIFS('Usage_History'!$C$2:$C$4681,'Usage_History'!$B$2:$B$4681,A109)/26</x:f>
        <x:v>801.6153846153845</x:v>
      </x:c>
      <x:c r="G109" s="89" t="n">
        <x:f>IFERROR(INDEX('ERP_Inventory_Export'!$H$2:$H$181,MATCH(A109,'ERP_Inventory_Export'!$A$2:$A$181,0)),0)</x:f>
        <x:v>3266</x:v>
      </x:c>
      <x:c r="H109" s="89" t="n">
        <x:f>IFERROR(INDEX('ERP_Inventory_Export'!$I$2:$I$181,MATCH(A109,'ERP_Inventory_Export'!$A$2:$A$181,0)),0)</x:f>
        <x:v>5715</x:v>
      </x:c>
      <x:c r="I109" s="89" t="n">
        <x:f>IF(F109=0,999,(D109+E109)/F109)</x:f>
        <x:v>10.678437769887728</x:v>
      </x:c>
      <x:c r="J109" s="89" t="n">
        <x:f>D109+E109-(F109*(IFERROR(INDEX('ERP_Inventory_Export'!$G$2:$G$181,MATCH(A109,'ERP_Inventory_Export'!$A$2:$A$181,0)),0)/7))</x:f>
        <x:v>6040.6373626373625</x:v>
      </x:c>
      <x:c r="K109" s="88" t="str">
        <x:f>IF(J109&lt;G109,"CRITICAL",IF(I109&lt;4,"ORDER SOON",IF(I109&gt;14,"EXCESS","HEALTHY")))</x:f>
        <x:v>HEALTHY</x:v>
      </x:c>
      <x:c r="L109" s="90" t="n">
        <x:f>IF(OR(K109="CRITICAL",K109="ORDER SOON"),CEILING(MAX(0,H109-J109),IFERROR(INDEX('Item_Parameters'!$B$2:$B$181,MATCH(A109,'Item_Parameters'!$A$2:$A$181,0)),1)),0)</x:f>
        <x:v>0</x:v>
      </x:c>
      <x:c r="M109" s="88" t="str">
        <x:f>IFERROR(INDEX('ERP_Inventory_Export'!$E$2:$E$181,MATCH(A109,'ERP_Inventory_Export'!$A$2:$A$181,0)),"")</x:f>
        <x:v>Sample Supplier B</x:v>
      </x:c>
      <x:c r="N109" s="91" t="n">
        <x:f>L109*IFERROR(INDEX('ERP_Inventory_Export'!$F$2:$F$181,MATCH(A109,'ERP_Inventory_Export'!$A$2:$A$181,0)),0)</x:f>
        <x:v>0</x:v>
      </x:c>
      <x:c r="O109" s="88" t="str">
        <x:f>IFERROR(INDEX('Item_Parameters'!$C$2:$C$181,MATCH(A109,'Item_Parameters'!$A$2:$A$181,0)),"")</x:f>
        <x:v>Alex</x:v>
      </x:c>
    </x:row>
    <x:row r="110" ht="15" customHeight="1">
      <x:c r="A110" s="88" t="str">
        <x:v>RM-0109</x:v>
      </x:c>
      <x:c r="B110" s="88" t="str">
        <x:f>IFERROR(INDEX('ERP_Inventory_Export'!$B$2:$B$181,MATCH(A110,'ERP_Inventory_Export'!$A$2:$A$181,0)),"")</x:f>
        <x:v>Resin Material 109</x:v>
      </x:c>
      <x:c r="C110" s="88" t="str">
        <x:f>IFERROR(INDEX('ERP_Inventory_Export'!$C$2:$C$181,MATCH(A110,'ERP_Inventory_Export'!$A$2:$A$181,0)),"")</x:f>
        <x:v>Resin</x:v>
      </x:c>
      <x:c r="D110" s="88" t="n">
        <x:f>IFERROR(INDEX('ERP_Inventory_Export'!$J$2:$J$181,MATCH(A110,'ERP_Inventory_Export'!$A$2:$A$181,0)),0)</x:f>
        <x:v>6925</x:v>
      </x:c>
      <x:c r="E110" s="88" t="n">
        <x:f>IFERROR(INDEX('ERP_Inventory_Export'!$K$2:$K$181,MATCH(A110,'ERP_Inventory_Export'!$A$2:$A$181,0)),0)</x:f>
        <x:v>0</x:v>
      </x:c>
      <x:c r="F110" s="89" t="n">
        <x:f>SUMIFS('Usage_History'!$C$2:$C$4681,'Usage_History'!$B$2:$B$4681,A110)/26</x:f>
        <x:v>808.7346153846155</x:v>
      </x:c>
      <x:c r="G110" s="89" t="n">
        <x:f>IFERROR(INDEX('ERP_Inventory_Export'!$H$2:$H$181,MATCH(A110,'ERP_Inventory_Export'!$A$2:$A$181,0)),0)</x:f>
        <x:v>1628</x:v>
      </x:c>
      <x:c r="H110" s="89" t="n">
        <x:f>IFERROR(INDEX('ERP_Inventory_Export'!$I$2:$I$181,MATCH(A110,'ERP_Inventory_Export'!$A$2:$A$181,0)),0)</x:f>
        <x:v>5698</x:v>
      </x:c>
      <x:c r="I110" s="89" t="n">
        <x:f>IF(F110=0,999,(D110+E110)/F110)</x:f>
        <x:v>8.562759486567334</x:v>
      </x:c>
      <x:c r="J110" s="89" t="n">
        <x:f>D110+E110-(F110*(IFERROR(INDEX('ERP_Inventory_Export'!$G$2:$G$181,MATCH(A110,'ERP_Inventory_Export'!$A$2:$A$181,0)),0)/7))</x:f>
        <x:v>1725.9917582417575</x:v>
      </x:c>
      <x:c r="K110" s="88" t="str">
        <x:f>IF(J110&lt;G110,"CRITICAL",IF(I110&lt;4,"ORDER SOON",IF(I110&gt;14,"EXCESS","HEALTHY")))</x:f>
        <x:v>HEALTHY</x:v>
      </x:c>
      <x:c r="L110" s="90" t="n">
        <x:f>IF(OR(K110="CRITICAL",K110="ORDER SOON"),CEILING(MAX(0,H110-J110),IFERROR(INDEX('Item_Parameters'!$B$2:$B$181,MATCH(A110,'Item_Parameters'!$A$2:$A$181,0)),1)),0)</x:f>
        <x:v>0</x:v>
      </x:c>
      <x:c r="M110" s="88" t="str">
        <x:f>IFERROR(INDEX('ERP_Inventory_Export'!$E$2:$E$181,MATCH(A110,'ERP_Inventory_Export'!$A$2:$A$181,0)),"")</x:f>
        <x:v>Sample Supplier A</x:v>
      </x:c>
      <x:c r="N110" s="91" t="n">
        <x:f>L110*IFERROR(INDEX('ERP_Inventory_Export'!$F$2:$F$181,MATCH(A110,'ERP_Inventory_Export'!$A$2:$A$181,0)),0)</x:f>
        <x:v>0</x:v>
      </x:c>
      <x:c r="O110" s="88" t="str">
        <x:f>IFERROR(INDEX('Item_Parameters'!$C$2:$C$181,MATCH(A110,'Item_Parameters'!$A$2:$A$181,0)),"")</x:f>
        <x:v>Jordan</x:v>
      </x:c>
    </x:row>
    <x:row r="111" ht="15" customHeight="1">
      <x:c r="A111" s="88" t="str">
        <x:v>RM-0110</x:v>
      </x:c>
      <x:c r="B111" s="88" t="str">
        <x:f>IFERROR(INDEX('ERP_Inventory_Export'!$B$2:$B$181,MATCH(A111,'ERP_Inventory_Export'!$A$2:$A$181,0)),"")</x:f>
        <x:v>Pigment Material 110</x:v>
      </x:c>
      <x:c r="C111" s="88" t="str">
        <x:f>IFERROR(INDEX('ERP_Inventory_Export'!$C$2:$C$181,MATCH(A111,'ERP_Inventory_Export'!$A$2:$A$181,0)),"")</x:f>
        <x:v>Pigment</x:v>
      </x:c>
      <x:c r="D111" s="88" t="n">
        <x:f>IFERROR(INDEX('ERP_Inventory_Export'!$J$2:$J$181,MATCH(A111,'ERP_Inventory_Export'!$A$2:$A$181,0)),0)</x:f>
        <x:v>1084</x:v>
      </x:c>
      <x:c r="E111" s="88" t="n">
        <x:f>IFERROR(INDEX('ERP_Inventory_Export'!$K$2:$K$181,MATCH(A111,'ERP_Inventory_Export'!$A$2:$A$181,0)),0)</x:f>
        <x:v>0</x:v>
      </x:c>
      <x:c r="F111" s="89" t="n">
        <x:f>SUMIFS('Usage_History'!$C$2:$C$4681,'Usage_History'!$B$2:$B$4681,A111)/26</x:f>
        <x:v>1372.4846153846154</x:v>
      </x:c>
      <x:c r="G111" s="89" t="n">
        <x:f>IFERROR(INDEX('ERP_Inventory_Export'!$H$2:$H$181,MATCH(A111,'ERP_Inventory_Export'!$A$2:$A$181,0)),0)</x:f>
        <x:v>3520</x:v>
      </x:c>
      <x:c r="H111" s="89" t="n">
        <x:f>IFERROR(INDEX('ERP_Inventory_Export'!$I$2:$I$181,MATCH(A111,'ERP_Inventory_Export'!$A$2:$A$181,0)),0)</x:f>
        <x:v>10560</x:v>
      </x:c>
      <x:c r="I111" s="89" t="n">
        <x:f>IF(F111=0,999,(D111+E111)/F111)</x:f>
        <x:v>0.7898084888159038</x:v>
      </x:c>
      <x:c r="J111" s="89" t="n">
        <x:f>D111+E111-(F111*(IFERROR(INDEX('ERP_Inventory_Export'!$G$2:$G$181,MATCH(A111,'ERP_Inventory_Export'!$A$2:$A$181,0)),0)/7))</x:f>
        <x:v>-7935.1846153846145</x:v>
      </x:c>
      <x:c r="K111" s="88" t="str">
        <x:f>IF(J111&lt;G111,"CRITICAL",IF(I111&lt;4,"ORDER SOON",IF(I111&gt;14,"EXCESS","HEALTHY")))</x:f>
        <x:v>CRITICAL</x:v>
      </x:c>
      <x:c r="L111" s="90" t="n">
        <x:f>IF(OR(K111="CRITICAL",K111="ORDER SOON"),CEILING(MAX(0,H111-J111),IFERROR(INDEX('Item_Parameters'!$B$2:$B$181,MATCH(A111,'Item_Parameters'!$A$2:$A$181,0)),1)),0)</x:f>
        <x:v>18500</x:v>
      </x:c>
      <x:c r="M111" s="88" t="str">
        <x:f>IFERROR(INDEX('ERP_Inventory_Export'!$E$2:$E$181,MATCH(A111,'ERP_Inventory_Export'!$A$2:$A$181,0)),"")</x:f>
        <x:v>Sample Supplier B</x:v>
      </x:c>
      <x:c r="N111" s="91" t="n">
        <x:f>L111*IFERROR(INDEX('ERP_Inventory_Export'!$F$2:$F$181,MATCH(A111,'ERP_Inventory_Export'!$A$2:$A$181,0)),0)</x:f>
        <x:v>134495</x:v>
      </x:c>
      <x:c r="O111" s="88" t="str">
        <x:f>IFERROR(INDEX('Item_Parameters'!$C$2:$C$181,MATCH(A111,'Item_Parameters'!$A$2:$A$181,0)),"")</x:f>
        <x:v>Taylor</x:v>
      </x:c>
    </x:row>
    <x:row r="112" ht="15" customHeight="1">
      <x:c r="A112" s="88" t="str">
        <x:v>RM-0111</x:v>
      </x:c>
      <x:c r="B112" s="88" t="str">
        <x:f>IFERROR(INDEX('ERP_Inventory_Export'!$B$2:$B$181,MATCH(A112,'ERP_Inventory_Export'!$A$2:$A$181,0)),"")</x:f>
        <x:v>Filler Material 111</x:v>
      </x:c>
      <x:c r="C112" s="88" t="str">
        <x:f>IFERROR(INDEX('ERP_Inventory_Export'!$C$2:$C$181,MATCH(A112,'ERP_Inventory_Export'!$A$2:$A$181,0)),"")</x:f>
        <x:v>Filler</x:v>
      </x:c>
      <x:c r="D112" s="88" t="n">
        <x:f>IFERROR(INDEX('ERP_Inventory_Export'!$J$2:$J$181,MATCH(A112,'ERP_Inventory_Export'!$A$2:$A$181,0)),0)</x:f>
        <x:v>244</x:v>
      </x:c>
      <x:c r="E112" s="88" t="n">
        <x:f>IFERROR(INDEX('ERP_Inventory_Export'!$K$2:$K$181,MATCH(A112,'ERP_Inventory_Export'!$A$2:$A$181,0)),0)</x:f>
        <x:v>1602</x:v>
      </x:c>
      <x:c r="F112" s="89" t="n">
        <x:f>SUMIFS('Usage_History'!$C$2:$C$4681,'Usage_History'!$B$2:$B$4681,A112)/26</x:f>
        <x:v>348.7346153846153</x:v>
      </x:c>
      <x:c r="G112" s="89" t="n">
        <x:f>IFERROR(INDEX('ERP_Inventory_Export'!$H$2:$H$181,MATCH(A112,'ERP_Inventory_Export'!$A$2:$A$181,0)),0)</x:f>
        <x:v>981</x:v>
      </x:c>
      <x:c r="H112" s="89" t="n">
        <x:f>IFERROR(INDEX('ERP_Inventory_Export'!$I$2:$I$181,MATCH(A112,'ERP_Inventory_Export'!$A$2:$A$181,0)),0)</x:f>
        <x:v>2452</x:v>
      </x:c>
      <x:c r="I112" s="89" t="n">
        <x:f>IF(F112=0,999,(D112+E112)/F112)</x:f>
        <x:v>5.2934234760838645</x:v>
      </x:c>
      <x:c r="J112" s="89" t="n">
        <x:f>D112+E112-(F112*(IFERROR(INDEX('ERP_Inventory_Export'!$G$2:$G$181,MATCH(A112,'ERP_Inventory_Export'!$A$2:$A$181,0)),0)/7))</x:f>
        <x:v>1098.7115384615386</x:v>
      </x:c>
      <x:c r="K112" s="88" t="str">
        <x:f>IF(J112&lt;G112,"CRITICAL",IF(I112&lt;4,"ORDER SOON",IF(I112&gt;14,"EXCESS","HEALTHY")))</x:f>
        <x:v>HEALTHY</x:v>
      </x:c>
      <x:c r="L112" s="90" t="n">
        <x:f>IF(OR(K112="CRITICAL",K112="ORDER SOON"),CEILING(MAX(0,H112-J112),IFERROR(INDEX('Item_Parameters'!$B$2:$B$181,MATCH(A112,'Item_Parameters'!$A$2:$A$181,0)),1)),0)</x:f>
        <x:v>0</x:v>
      </x:c>
      <x:c r="M112" s="88" t="str">
        <x:f>IFERROR(INDEX('ERP_Inventory_Export'!$E$2:$E$181,MATCH(A112,'ERP_Inventory_Export'!$A$2:$A$181,0)),"")</x:f>
        <x:v>Sample Supplier A</x:v>
      </x:c>
      <x:c r="N112" s="91" t="n">
        <x:f>L112*IFERROR(INDEX('ERP_Inventory_Export'!$F$2:$F$181,MATCH(A112,'ERP_Inventory_Export'!$A$2:$A$181,0)),0)</x:f>
        <x:v>0</x:v>
      </x:c>
      <x:c r="O112" s="88" t="str">
        <x:f>IFERROR(INDEX('Item_Parameters'!$C$2:$C$181,MATCH(A112,'Item_Parameters'!$A$2:$A$181,0)),"")</x:f>
        <x:v>Alex</x:v>
      </x:c>
    </x:row>
    <x:row r="113" ht="15" customHeight="1">
      <x:c r="A113" s="88" t="str">
        <x:v>RM-0112</x:v>
      </x:c>
      <x:c r="B113" s="88" t="str">
        <x:f>IFERROR(INDEX('ERP_Inventory_Export'!$B$2:$B$181,MATCH(A113,'ERP_Inventory_Export'!$A$2:$A$181,0)),"")</x:f>
        <x:v>Solvent Material 112</x:v>
      </x:c>
      <x:c r="C113" s="88" t="str">
        <x:f>IFERROR(INDEX('ERP_Inventory_Export'!$C$2:$C$181,MATCH(A113,'ERP_Inventory_Export'!$A$2:$A$181,0)),"")</x:f>
        <x:v>Solvent</x:v>
      </x:c>
      <x:c r="D113" s="88" t="n">
        <x:f>IFERROR(INDEX('ERP_Inventory_Export'!$J$2:$J$181,MATCH(A113,'ERP_Inventory_Export'!$A$2:$A$181,0)),0)</x:f>
        <x:v>3102</x:v>
      </x:c>
      <x:c r="E113" s="88" t="n">
        <x:f>IFERROR(INDEX('ERP_Inventory_Export'!$K$2:$K$181,MATCH(A113,'ERP_Inventory_Export'!$A$2:$A$181,0)),0)</x:f>
        <x:v>0</x:v>
      </x:c>
      <x:c r="F113" s="89" t="n">
        <x:f>SUMIFS('Usage_History'!$C$2:$C$4681,'Usage_History'!$B$2:$B$4681,A113)/26</x:f>
        <x:v>578.7038461538461</x:v>
      </x:c>
      <x:c r="G113" s="89" t="n">
        <x:f>IFERROR(INDEX('ERP_Inventory_Export'!$H$2:$H$181,MATCH(A113,'ERP_Inventory_Export'!$A$2:$A$181,0)),0)</x:f>
        <x:v>2121</x:v>
      </x:c>
      <x:c r="H113" s="89" t="n">
        <x:f>IFERROR(INDEX('ERP_Inventory_Export'!$I$2:$I$181,MATCH(A113,'ERP_Inventory_Export'!$A$2:$A$181,0)),0)</x:f>
        <x:v>4242</x:v>
      </x:c>
      <x:c r="I113" s="89" t="n">
        <x:f>IF(F113=0,999,(D113+E113)/F113)</x:f>
        <x:v>5.3602546805526945</x:v>
      </x:c>
      <x:c r="J113" s="89" t="n">
        <x:f>D113+E113-(F113*(IFERROR(INDEX('ERP_Inventory_Export'!$G$2:$G$181,MATCH(A113,'ERP_Inventory_Export'!$A$2:$A$181,0)),0)/7))</x:f>
        <x:v>1117.8725274725275</x:v>
      </x:c>
      <x:c r="K113" s="88" t="str">
        <x:f>IF(J113&lt;G113,"CRITICAL",IF(I113&lt;4,"ORDER SOON",IF(I113&gt;14,"EXCESS","HEALTHY")))</x:f>
        <x:v>CRITICAL</x:v>
      </x:c>
      <x:c r="L113" s="90" t="n">
        <x:f>IF(OR(K113="CRITICAL",K113="ORDER SOON"),CEILING(MAX(0,H113-J113),IFERROR(INDEX('Item_Parameters'!$B$2:$B$181,MATCH(A113,'Item_Parameters'!$A$2:$A$181,0)),1)),0)</x:f>
        <x:v>10000</x:v>
      </x:c>
      <x:c r="M113" s="88" t="str">
        <x:f>IFERROR(INDEX('ERP_Inventory_Export'!$E$2:$E$181,MATCH(A113,'ERP_Inventory_Export'!$A$2:$A$181,0)),"")</x:f>
        <x:v>Sample Supplier B</x:v>
      </x:c>
      <x:c r="N113" s="91" t="n">
        <x:f>L113*IFERROR(INDEX('ERP_Inventory_Export'!$F$2:$F$181,MATCH(A113,'ERP_Inventory_Export'!$A$2:$A$181,0)),0)</x:f>
        <x:v>30099.999999999996</x:v>
      </x:c>
      <x:c r="O113" s="88" t="str">
        <x:f>IFERROR(INDEX('Item_Parameters'!$C$2:$C$181,MATCH(A113,'Item_Parameters'!$A$2:$A$181,0)),"")</x:f>
        <x:v>Jordan</x:v>
      </x:c>
    </x:row>
    <x:row r="114" ht="15" customHeight="1">
      <x:c r="A114" s="88" t="str">
        <x:v>RM-0113</x:v>
      </x:c>
      <x:c r="B114" s="88" t="str">
        <x:f>IFERROR(INDEX('ERP_Inventory_Export'!$B$2:$B$181,MATCH(A114,'ERP_Inventory_Export'!$A$2:$A$181,0)),"")</x:f>
        <x:v>Additive Material 113</x:v>
      </x:c>
      <x:c r="C114" s="88" t="str">
        <x:f>IFERROR(INDEX('ERP_Inventory_Export'!$C$2:$C$181,MATCH(A114,'ERP_Inventory_Export'!$A$2:$A$181,0)),"")</x:f>
        <x:v>Additive</x:v>
      </x:c>
      <x:c r="D114" s="88" t="n">
        <x:f>IFERROR(INDEX('ERP_Inventory_Export'!$J$2:$J$181,MATCH(A114,'ERP_Inventory_Export'!$A$2:$A$181,0)),0)</x:f>
        <x:v>5188</x:v>
      </x:c>
      <x:c r="E114" s="88" t="n">
        <x:f>IFERROR(INDEX('ERP_Inventory_Export'!$K$2:$K$181,MATCH(A114,'ERP_Inventory_Export'!$A$2:$A$181,0)),0)</x:f>
        <x:v>5156</x:v>
      </x:c>
      <x:c r="F114" s="89" t="n">
        <x:f>SUMIFS('Usage_History'!$C$2:$C$4681,'Usage_History'!$B$2:$B$4681,A114)/26</x:f>
        <x:v>1253.226923076923</x:v>
      </x:c>
      <x:c r="G114" s="89" t="n">
        <x:f>IFERROR(INDEX('ERP_Inventory_Export'!$H$2:$H$181,MATCH(A114,'ERP_Inventory_Export'!$A$2:$A$181,0)),0)</x:f>
        <x:v>4653</x:v>
      </x:c>
      <x:c r="H114" s="89" t="n">
        <x:f>IFERROR(INDEX('ERP_Inventory_Export'!$I$2:$I$181,MATCH(A114,'ERP_Inventory_Export'!$A$2:$A$181,0)),0)</x:f>
        <x:v>9307</x:v>
      </x:c>
      <x:c r="I114" s="89" t="n">
        <x:f>IF(F114=0,999,(D114+E114)/F114)</x:f>
        <x:v>8.253892259674258</x:v>
      </x:c>
      <x:c r="J114" s="89" t="n">
        <x:f>D114+E114-(F114*(IFERROR(INDEX('ERP_Inventory_Export'!$G$2:$G$181,MATCH(A114,'ERP_Inventory_Export'!$A$2:$A$181,0)),0)/7))</x:f>
        <x:v>4435.93021978022</x:v>
      </x:c>
      <x:c r="K114" s="88" t="str">
        <x:f>IF(J114&lt;G114,"CRITICAL",IF(I114&lt;4,"ORDER SOON",IF(I114&gt;14,"EXCESS","HEALTHY")))</x:f>
        <x:v>CRITICAL</x:v>
      </x:c>
      <x:c r="L114" s="90" t="n">
        <x:f>IF(OR(K114="CRITICAL",K114="ORDER SOON"),CEILING(MAX(0,H114-J114),IFERROR(INDEX('Item_Parameters'!$B$2:$B$181,MATCH(A114,'Item_Parameters'!$A$2:$A$181,0)),1)),0)</x:f>
        <x:v>5000</x:v>
      </x:c>
      <x:c r="M114" s="88" t="str">
        <x:f>IFERROR(INDEX('ERP_Inventory_Export'!$E$2:$E$181,MATCH(A114,'ERP_Inventory_Export'!$A$2:$A$181,0)),"")</x:f>
        <x:v>Sample Supplier A</x:v>
      </x:c>
      <x:c r="N114" s="91" t="n">
        <x:f>L114*IFERROR(INDEX('ERP_Inventory_Export'!$F$2:$F$181,MATCH(A114,'ERP_Inventory_Export'!$A$2:$A$181,0)),0)</x:f>
        <x:v>25400</x:v>
      </x:c>
      <x:c r="O114" s="88" t="str">
        <x:f>IFERROR(INDEX('Item_Parameters'!$C$2:$C$181,MATCH(A114,'Item_Parameters'!$A$2:$A$181,0)),"")</x:f>
        <x:v>Taylor</x:v>
      </x:c>
    </x:row>
    <x:row r="115" ht="15" customHeight="1">
      <x:c r="A115" s="88" t="str">
        <x:v>RM-0114</x:v>
      </x:c>
      <x:c r="B115" s="88" t="str">
        <x:f>IFERROR(INDEX('ERP_Inventory_Export'!$B$2:$B$181,MATCH(A115,'ERP_Inventory_Export'!$A$2:$A$181,0)),"")</x:f>
        <x:v>Packaging Material 114</x:v>
      </x:c>
      <x:c r="C115" s="88" t="str">
        <x:f>IFERROR(INDEX('ERP_Inventory_Export'!$C$2:$C$181,MATCH(A115,'ERP_Inventory_Export'!$A$2:$A$181,0)),"")</x:f>
        <x:v>Packaging</x:v>
      </x:c>
      <x:c r="D115" s="88" t="n">
        <x:f>IFERROR(INDEX('ERP_Inventory_Export'!$J$2:$J$181,MATCH(A115,'ERP_Inventory_Export'!$A$2:$A$181,0)),0)</x:f>
        <x:v>28610</x:v>
      </x:c>
      <x:c r="E115" s="88" t="n">
        <x:f>IFERROR(INDEX('ERP_Inventory_Export'!$K$2:$K$181,MATCH(A115,'ERP_Inventory_Export'!$A$2:$A$181,0)),0)</x:f>
        <x:v>0</x:v>
      </x:c>
      <x:c r="F115" s="89" t="n">
        <x:f>SUMIFS('Usage_History'!$C$2:$C$4681,'Usage_History'!$B$2:$B$4681,A115)/26</x:f>
        <x:v>1606.5884615384616</x:v>
      </x:c>
      <x:c r="G115" s="89" t="n">
        <x:f>IFERROR(INDEX('ERP_Inventory_Export'!$H$2:$H$181,MATCH(A115,'ERP_Inventory_Export'!$A$2:$A$181,0)),0)</x:f>
        <x:v>4937</x:v>
      </x:c>
      <x:c r="H115" s="89" t="n">
        <x:f>IFERROR(INDEX('ERP_Inventory_Export'!$I$2:$I$181,MATCH(A115,'ERP_Inventory_Export'!$A$2:$A$181,0)),0)</x:f>
        <x:v>12343</x:v>
      </x:c>
      <x:c r="I115" s="89" t="n">
        <x:f>IF(F115=0,999,(D115+E115)/F115)</x:f>
        <x:v>17.80792074941407</x:v>
      </x:c>
      <x:c r="J115" s="89" t="n">
        <x:f>D115+E115-(F115*(IFERROR(INDEX('ERP_Inventory_Export'!$G$2:$G$181,MATCH(A115,'ERP_Inventory_Export'!$A$2:$A$181,0)),0)/7))</x:f>
        <x:v>24249.25989010989</x:v>
      </x:c>
      <x:c r="K115" s="88" t="str">
        <x:f>IF(J115&lt;G115,"CRITICAL",IF(I115&lt;4,"ORDER SOON",IF(I115&gt;14,"EXCESS","HEALTHY")))</x:f>
        <x:v>EXCESS</x:v>
      </x:c>
      <x:c r="L115" s="90" t="n">
        <x:f>IF(OR(K115="CRITICAL",K115="ORDER SOON"),CEILING(MAX(0,H115-J115),IFERROR(INDEX('Item_Parameters'!$B$2:$B$181,MATCH(A115,'Item_Parameters'!$A$2:$A$181,0)),1)),0)</x:f>
        <x:v>0</x:v>
      </x:c>
      <x:c r="M115" s="88" t="str">
        <x:f>IFERROR(INDEX('ERP_Inventory_Export'!$E$2:$E$181,MATCH(A115,'ERP_Inventory_Export'!$A$2:$A$181,0)),"")</x:f>
        <x:v>Sample Supplier B</x:v>
      </x:c>
      <x:c r="N115" s="91" t="n">
        <x:f>L115*IFERROR(INDEX('ERP_Inventory_Export'!$F$2:$F$181,MATCH(A115,'ERP_Inventory_Export'!$A$2:$A$181,0)),0)</x:f>
        <x:v>0</x:v>
      </x:c>
      <x:c r="O115" s="88" t="str">
        <x:f>IFERROR(INDEX('Item_Parameters'!$C$2:$C$181,MATCH(A115,'Item_Parameters'!$A$2:$A$181,0)),"")</x:f>
        <x:v>Alex</x:v>
      </x:c>
    </x:row>
    <x:row r="116" ht="15" customHeight="1">
      <x:c r="A116" s="88" t="str">
        <x:v>RM-0115</x:v>
      </x:c>
      <x:c r="B116" s="88" t="str">
        <x:f>IFERROR(INDEX('ERP_Inventory_Export'!$B$2:$B$181,MATCH(A116,'ERP_Inventory_Export'!$A$2:$A$181,0)),"")</x:f>
        <x:v>Resin Material 115</x:v>
      </x:c>
      <x:c r="C116" s="88" t="str">
        <x:f>IFERROR(INDEX('ERP_Inventory_Export'!$C$2:$C$181,MATCH(A116,'ERP_Inventory_Export'!$A$2:$A$181,0)),"")</x:f>
        <x:v>Resin</x:v>
      </x:c>
      <x:c r="D116" s="88" t="n">
        <x:f>IFERROR(INDEX('ERP_Inventory_Export'!$J$2:$J$181,MATCH(A116,'ERP_Inventory_Export'!$A$2:$A$181,0)),0)</x:f>
        <x:v>10824</x:v>
      </x:c>
      <x:c r="E116" s="88" t="n">
        <x:f>IFERROR(INDEX('ERP_Inventory_Export'!$K$2:$K$181,MATCH(A116,'ERP_Inventory_Export'!$A$2:$A$181,0)),0)</x:f>
        <x:v>0</x:v>
      </x:c>
      <x:c r="F116" s="89" t="n">
        <x:f>SUMIFS('Usage_History'!$C$2:$C$4681,'Usage_History'!$B$2:$B$4681,A116)/26</x:f>
        <x:v>1241.8076923076924</x:v>
      </x:c>
      <x:c r="G116" s="89" t="n">
        <x:f>IFERROR(INDEX('ERP_Inventory_Export'!$H$2:$H$181,MATCH(A116,'ERP_Inventory_Export'!$A$2:$A$181,0)),0)</x:f>
        <x:v>3039</x:v>
      </x:c>
      <x:c r="H116" s="89" t="n">
        <x:f>IFERROR(INDEX('ERP_Inventory_Export'!$I$2:$I$181,MATCH(A116,'ERP_Inventory_Export'!$A$2:$A$181,0)),0)</x:f>
        <x:v>9118</x:v>
      </x:c>
      <x:c r="I116" s="89" t="n">
        <x:f>IF(F116=0,999,(D116+E116)/F116)</x:f>
        <x:v>8.716325456065908</x:v>
      </x:c>
      <x:c r="J116" s="89" t="n">
        <x:f>D116+E116-(F116*(IFERROR(INDEX('ERP_Inventory_Export'!$G$2:$G$181,MATCH(A116,'ERP_Inventory_Export'!$A$2:$A$181,0)),0)/7))</x:f>
        <x:v>2308.747252747253</x:v>
      </x:c>
      <x:c r="K116" s="88" t="str">
        <x:f>IF(J116&lt;G116,"CRITICAL",IF(I116&lt;4,"ORDER SOON",IF(I116&gt;14,"EXCESS","HEALTHY")))</x:f>
        <x:v>CRITICAL</x:v>
      </x:c>
      <x:c r="L116" s="90" t="n">
        <x:f>IF(OR(K116="CRITICAL",K116="ORDER SOON"),CEILING(MAX(0,H116-J116),IFERROR(INDEX('Item_Parameters'!$B$2:$B$181,MATCH(A116,'Item_Parameters'!$A$2:$A$181,0)),1)),0)</x:f>
        <x:v>8000</x:v>
      </x:c>
      <x:c r="M116" s="88" t="str">
        <x:f>IFERROR(INDEX('ERP_Inventory_Export'!$E$2:$E$181,MATCH(A116,'ERP_Inventory_Export'!$A$2:$A$181,0)),"")</x:f>
        <x:v>Sample Supplier A</x:v>
      </x:c>
      <x:c r="N116" s="91" t="n">
        <x:f>L116*IFERROR(INDEX('ERP_Inventory_Export'!$F$2:$F$181,MATCH(A116,'ERP_Inventory_Export'!$A$2:$A$181,0)),0)</x:f>
        <x:v>20400</x:v>
      </x:c>
      <x:c r="O116" s="88" t="str">
        <x:f>IFERROR(INDEX('Item_Parameters'!$C$2:$C$181,MATCH(A116,'Item_Parameters'!$A$2:$A$181,0)),"")</x:f>
        <x:v>Jordan</x:v>
      </x:c>
    </x:row>
    <x:row r="117" ht="15" customHeight="1">
      <x:c r="A117" s="88" t="str">
        <x:v>RM-0116</x:v>
      </x:c>
      <x:c r="B117" s="88" t="str">
        <x:f>IFERROR(INDEX('ERP_Inventory_Export'!$B$2:$B$181,MATCH(A117,'ERP_Inventory_Export'!$A$2:$A$181,0)),"")</x:f>
        <x:v>Pigment Material 116</x:v>
      </x:c>
      <x:c r="C117" s="88" t="str">
        <x:f>IFERROR(INDEX('ERP_Inventory_Export'!$C$2:$C$181,MATCH(A117,'ERP_Inventory_Export'!$A$2:$A$181,0)),"")</x:f>
        <x:v>Pigment</x:v>
      </x:c>
      <x:c r="D117" s="88" t="n">
        <x:f>IFERROR(INDEX('ERP_Inventory_Export'!$J$2:$J$181,MATCH(A117,'ERP_Inventory_Export'!$A$2:$A$181,0)),0)</x:f>
        <x:v>8146</x:v>
      </x:c>
      <x:c r="E117" s="88" t="n">
        <x:f>IFERROR(INDEX('ERP_Inventory_Export'!$K$2:$K$181,MATCH(A117,'ERP_Inventory_Export'!$A$2:$A$181,0)),0)</x:f>
        <x:v>3701</x:v>
      </x:c>
      <x:c r="F117" s="89" t="n">
        <x:f>SUMIFS('Usage_History'!$C$2:$C$4681,'Usage_History'!$B$2:$B$4681,A117)/26</x:f>
        <x:v>993.8192307692308</x:v>
      </x:c>
      <x:c r="G117" s="89" t="n">
        <x:f>IFERROR(INDEX('ERP_Inventory_Export'!$H$2:$H$181,MATCH(A117,'ERP_Inventory_Export'!$A$2:$A$181,0)),0)</x:f>
        <x:v>3727</x:v>
      </x:c>
      <x:c r="H117" s="89" t="n">
        <x:f>IFERROR(INDEX('ERP_Inventory_Export'!$I$2:$I$181,MATCH(A117,'ERP_Inventory_Export'!$A$2:$A$181,0)),0)</x:f>
        <x:v>7454</x:v>
      </x:c>
      <x:c r="I117" s="89" t="n">
        <x:f>IF(F117=0,999,(D117+E117)/F117)</x:f>
        <x:v>11.920678965761455</x:v>
      </x:c>
      <x:c r="J117" s="89" t="n">
        <x:f>D117+E117-(F117*(IFERROR(INDEX('ERP_Inventory_Export'!$G$2:$G$181,MATCH(A117,'ERP_Inventory_Export'!$A$2:$A$181,0)),0)/7))</x:f>
        <x:v>6451.981318681318</x:v>
      </x:c>
      <x:c r="K117" s="88" t="str">
        <x:f>IF(J117&lt;G117,"CRITICAL",IF(I117&lt;4,"ORDER SOON",IF(I117&gt;14,"EXCESS","HEALTHY")))</x:f>
        <x:v>HEALTHY</x:v>
      </x:c>
      <x:c r="L117" s="90" t="n">
        <x:f>IF(OR(K117="CRITICAL",K117="ORDER SOON"),CEILING(MAX(0,H117-J117),IFERROR(INDEX('Item_Parameters'!$B$2:$B$181,MATCH(A117,'Item_Parameters'!$A$2:$A$181,0)),1)),0)</x:f>
        <x:v>0</x:v>
      </x:c>
      <x:c r="M117" s="88" t="str">
        <x:f>IFERROR(INDEX('ERP_Inventory_Export'!$E$2:$E$181,MATCH(A117,'ERP_Inventory_Export'!$A$2:$A$181,0)),"")</x:f>
        <x:v>Sample Supplier B</x:v>
      </x:c>
      <x:c r="N117" s="91" t="n">
        <x:f>L117*IFERROR(INDEX('ERP_Inventory_Export'!$F$2:$F$181,MATCH(A117,'ERP_Inventory_Export'!$A$2:$A$181,0)),0)</x:f>
        <x:v>0</x:v>
      </x:c>
      <x:c r="O117" s="88" t="str">
        <x:f>IFERROR(INDEX('Item_Parameters'!$C$2:$C$181,MATCH(A117,'Item_Parameters'!$A$2:$A$181,0)),"")</x:f>
        <x:v>Taylor</x:v>
      </x:c>
    </x:row>
    <x:row r="118" ht="15" customHeight="1">
      <x:c r="A118" s="88" t="str">
        <x:v>RM-0117</x:v>
      </x:c>
      <x:c r="B118" s="88" t="str">
        <x:f>IFERROR(INDEX('ERP_Inventory_Export'!$B$2:$B$181,MATCH(A118,'ERP_Inventory_Export'!$A$2:$A$181,0)),"")</x:f>
        <x:v>Filler Material 117</x:v>
      </x:c>
      <x:c r="C118" s="88" t="str">
        <x:f>IFERROR(INDEX('ERP_Inventory_Export'!$C$2:$C$181,MATCH(A118,'ERP_Inventory_Export'!$A$2:$A$181,0)),"")</x:f>
        <x:v>Filler</x:v>
      </x:c>
      <x:c r="D118" s="88" t="n">
        <x:f>IFERROR(INDEX('ERP_Inventory_Export'!$J$2:$J$181,MATCH(A118,'ERP_Inventory_Export'!$A$2:$A$181,0)),0)</x:f>
        <x:v>3722</x:v>
      </x:c>
      <x:c r="E118" s="88" t="n">
        <x:f>IFERROR(INDEX('ERP_Inventory_Export'!$K$2:$K$181,MATCH(A118,'ERP_Inventory_Export'!$A$2:$A$181,0)),0)</x:f>
        <x:v>0</x:v>
      </x:c>
      <x:c r="F118" s="89" t="n">
        <x:f>SUMIFS('Usage_History'!$C$2:$C$4681,'Usage_History'!$B$2:$B$4681,A118)/26</x:f>
        <x:v>530.4961538461539</x:v>
      </x:c>
      <x:c r="G118" s="89" t="n">
        <x:f>IFERROR(INDEX('ERP_Inventory_Export'!$H$2:$H$181,MATCH(A118,'ERP_Inventory_Export'!$A$2:$A$181,0)),0)</x:f>
        <x:v>1437</x:v>
      </x:c>
      <x:c r="H118" s="89" t="n">
        <x:f>IFERROR(INDEX('ERP_Inventory_Export'!$I$2:$I$181,MATCH(A118,'ERP_Inventory_Export'!$A$2:$A$181,0)),0)</x:f>
        <x:v>3833</x:v>
      </x:c>
      <x:c r="I118" s="89" t="n">
        <x:f>IF(F118=0,999,(D118+E118)/F118)</x:f>
        <x:v>7.016073487083934</x:v>
      </x:c>
      <x:c r="J118" s="89" t="n">
        <x:f>D118+E118-(F118*(IFERROR(INDEX('ERP_Inventory_Export'!$G$2:$G$181,MATCH(A118,'ERP_Inventory_Export'!$A$2:$A$181,0)),0)/7))</x:f>
        <x:v>2509.4373626373626</x:v>
      </x:c>
      <x:c r="K118" s="88" t="str">
        <x:f>IF(J118&lt;G118,"CRITICAL",IF(I118&lt;4,"ORDER SOON",IF(I118&gt;14,"EXCESS","HEALTHY")))</x:f>
        <x:v>HEALTHY</x:v>
      </x:c>
      <x:c r="L118" s="90" t="n">
        <x:f>IF(OR(K118="CRITICAL",K118="ORDER SOON"),CEILING(MAX(0,H118-J118),IFERROR(INDEX('Item_Parameters'!$B$2:$B$181,MATCH(A118,'Item_Parameters'!$A$2:$A$181,0)),1)),0)</x:f>
        <x:v>0</x:v>
      </x:c>
      <x:c r="M118" s="88" t="str">
        <x:f>IFERROR(INDEX('ERP_Inventory_Export'!$E$2:$E$181,MATCH(A118,'ERP_Inventory_Export'!$A$2:$A$181,0)),"")</x:f>
        <x:v>Sample Supplier A</x:v>
      </x:c>
      <x:c r="N118" s="91" t="n">
        <x:f>L118*IFERROR(INDEX('ERP_Inventory_Export'!$F$2:$F$181,MATCH(A118,'ERP_Inventory_Export'!$A$2:$A$181,0)),0)</x:f>
        <x:v>0</x:v>
      </x:c>
      <x:c r="O118" s="88" t="str">
        <x:f>IFERROR(INDEX('Item_Parameters'!$C$2:$C$181,MATCH(A118,'Item_Parameters'!$A$2:$A$181,0)),"")</x:f>
        <x:v>Alex</x:v>
      </x:c>
    </x:row>
    <x:row r="119" ht="15" customHeight="1">
      <x:c r="A119" s="88" t="str">
        <x:v>RM-0118</x:v>
      </x:c>
      <x:c r="B119" s="88" t="str">
        <x:f>IFERROR(INDEX('ERP_Inventory_Export'!$B$2:$B$181,MATCH(A119,'ERP_Inventory_Export'!$A$2:$A$181,0)),"")</x:f>
        <x:v>Solvent Material 118</x:v>
      </x:c>
      <x:c r="C119" s="88" t="str">
        <x:f>IFERROR(INDEX('ERP_Inventory_Export'!$C$2:$C$181,MATCH(A119,'ERP_Inventory_Export'!$A$2:$A$181,0)),"")</x:f>
        <x:v>Solvent</x:v>
      </x:c>
      <x:c r="D119" s="88" t="n">
        <x:f>IFERROR(INDEX('ERP_Inventory_Export'!$J$2:$J$181,MATCH(A119,'ERP_Inventory_Export'!$A$2:$A$181,0)),0)</x:f>
        <x:v>3737</x:v>
      </x:c>
      <x:c r="E119" s="88" t="n">
        <x:f>IFERROR(INDEX('ERP_Inventory_Export'!$K$2:$K$181,MATCH(A119,'ERP_Inventory_Export'!$A$2:$A$181,0)),0)</x:f>
        <x:v>0</x:v>
      </x:c>
      <x:c r="F119" s="89" t="n">
        <x:f>SUMIFS('Usage_History'!$C$2:$C$4681,'Usage_History'!$B$2:$B$4681,A119)/26</x:f>
        <x:v>271.0307692307693</x:v>
      </x:c>
      <x:c r="G119" s="89" t="n">
        <x:f>IFERROR(INDEX('ERP_Inventory_Export'!$H$2:$H$181,MATCH(A119,'ERP_Inventory_Export'!$A$2:$A$181,0)),0)</x:f>
        <x:v>678</x:v>
      </x:c>
      <x:c r="H119" s="89" t="n">
        <x:f>IFERROR(INDEX('ERP_Inventory_Export'!$I$2:$I$181,MATCH(A119,'ERP_Inventory_Export'!$A$2:$A$181,0)),0)</x:f>
        <x:v>2035</x:v>
      </x:c>
      <x:c r="I119" s="89" t="n">
        <x:f>IF(F119=0,999,(D119+E119)/F119)</x:f>
        <x:v>13.788102401089853</x:v>
      </x:c>
      <x:c r="J119" s="89" t="n">
        <x:f>D119+E119-(F119*(IFERROR(INDEX('ERP_Inventory_Export'!$G$2:$G$181,MATCH(A119,'ERP_Inventory_Export'!$A$2:$A$181,0)),0)/7))</x:f>
        <x:v>2652.876923076923</x:v>
      </x:c>
      <x:c r="K119" s="88" t="str">
        <x:f>IF(J119&lt;G119,"CRITICAL",IF(I119&lt;4,"ORDER SOON",IF(I119&gt;14,"EXCESS","HEALTHY")))</x:f>
        <x:v>HEALTHY</x:v>
      </x:c>
      <x:c r="L119" s="90" t="n">
        <x:f>IF(OR(K119="CRITICAL",K119="ORDER SOON"),CEILING(MAX(0,H119-J119),IFERROR(INDEX('Item_Parameters'!$B$2:$B$181,MATCH(A119,'Item_Parameters'!$A$2:$A$181,0)),1)),0)</x:f>
        <x:v>0</x:v>
      </x:c>
      <x:c r="M119" s="88" t="str">
        <x:f>IFERROR(INDEX('ERP_Inventory_Export'!$E$2:$E$181,MATCH(A119,'ERP_Inventory_Export'!$A$2:$A$181,0)),"")</x:f>
        <x:v>Sample Supplier B</x:v>
      </x:c>
      <x:c r="N119" s="91" t="n">
        <x:f>L119*IFERROR(INDEX('ERP_Inventory_Export'!$F$2:$F$181,MATCH(A119,'ERP_Inventory_Export'!$A$2:$A$181,0)),0)</x:f>
        <x:v>0</x:v>
      </x:c>
      <x:c r="O119" s="88" t="str">
        <x:f>IFERROR(INDEX('Item_Parameters'!$C$2:$C$181,MATCH(A119,'Item_Parameters'!$A$2:$A$181,0)),"")</x:f>
        <x:v>Jordan</x:v>
      </x:c>
    </x:row>
    <x:row r="120" ht="15" customHeight="1">
      <x:c r="A120" s="88" t="str">
        <x:v>RM-0119</x:v>
      </x:c>
      <x:c r="B120" s="88" t="str">
        <x:f>IFERROR(INDEX('ERP_Inventory_Export'!$B$2:$B$181,MATCH(A120,'ERP_Inventory_Export'!$A$2:$A$181,0)),"")</x:f>
        <x:v>Additive Material 119</x:v>
      </x:c>
      <x:c r="C120" s="88" t="str">
        <x:f>IFERROR(INDEX('ERP_Inventory_Export'!$C$2:$C$181,MATCH(A120,'ERP_Inventory_Export'!$A$2:$A$181,0)),"")</x:f>
        <x:v>Additive</x:v>
      </x:c>
      <x:c r="D120" s="88" t="n">
        <x:f>IFERROR(INDEX('ERP_Inventory_Export'!$J$2:$J$181,MATCH(A120,'ERP_Inventory_Export'!$A$2:$A$181,0)),0)</x:f>
        <x:v>4743</x:v>
      </x:c>
      <x:c r="E120" s="88" t="n">
        <x:f>IFERROR(INDEX('ERP_Inventory_Export'!$K$2:$K$181,MATCH(A120,'ERP_Inventory_Export'!$A$2:$A$181,0)),0)</x:f>
        <x:v>0</x:v>
      </x:c>
      <x:c r="F120" s="89" t="n">
        <x:f>SUMIFS('Usage_History'!$C$2:$C$4681,'Usage_History'!$B$2:$B$4681,A120)/26</x:f>
        <x:v>612.4615384615385</x:v>
      </x:c>
      <x:c r="G120" s="89" t="n">
        <x:f>IFERROR(INDEX('ERP_Inventory_Export'!$H$2:$H$181,MATCH(A120,'ERP_Inventory_Export'!$A$2:$A$181,0)),0)</x:f>
        <x:v>1941</x:v>
      </x:c>
      <x:c r="H120" s="89" t="n">
        <x:f>IFERROR(INDEX('ERP_Inventory_Export'!$I$2:$I$181,MATCH(A120,'ERP_Inventory_Export'!$A$2:$A$181,0)),0)</x:f>
        <x:v>4367</x:v>
      </x:c>
      <x:c r="I120" s="89" t="n">
        <x:f>IF(F120=0,999,(D120+E120)/F120)</x:f>
        <x:v>7.744159758854559</x:v>
      </x:c>
      <x:c r="J120" s="89" t="n">
        <x:f>D120+E120-(F120*(IFERROR(INDEX('ERP_Inventory_Export'!$G$2:$G$181,MATCH(A120,'ERP_Inventory_Export'!$A$2:$A$181,0)),0)/7))</x:f>
        <x:v>1680.6923076923076</x:v>
      </x:c>
      <x:c r="K120" s="88" t="str">
        <x:f>IF(J120&lt;G120,"CRITICAL",IF(I120&lt;4,"ORDER SOON",IF(I120&gt;14,"EXCESS","HEALTHY")))</x:f>
        <x:v>CRITICAL</x:v>
      </x:c>
      <x:c r="L120" s="90" t="n">
        <x:f>IF(OR(K120="CRITICAL",K120="ORDER SOON"),CEILING(MAX(0,H120-J120),IFERROR(INDEX('Item_Parameters'!$B$2:$B$181,MATCH(A120,'Item_Parameters'!$A$2:$A$181,0)),1)),0)</x:f>
        <x:v>3000</x:v>
      </x:c>
      <x:c r="M120" s="88" t="str">
        <x:f>IFERROR(INDEX('ERP_Inventory_Export'!$E$2:$E$181,MATCH(A120,'ERP_Inventory_Export'!$A$2:$A$181,0)),"")</x:f>
        <x:v>Sample Supplier A</x:v>
      </x:c>
      <x:c r="N120" s="91" t="n">
        <x:f>L120*IFERROR(INDEX('ERP_Inventory_Export'!$F$2:$F$181,MATCH(A120,'ERP_Inventory_Export'!$A$2:$A$181,0)),0)</x:f>
        <x:v>23460</x:v>
      </x:c>
      <x:c r="O120" s="88" t="str">
        <x:f>IFERROR(INDEX('Item_Parameters'!$C$2:$C$181,MATCH(A120,'Item_Parameters'!$A$2:$A$181,0)),"")</x:f>
        <x:v>Taylor</x:v>
      </x:c>
    </x:row>
    <x:row r="121" ht="15" customHeight="1">
      <x:c r="A121" s="88" t="str">
        <x:v>RM-0120</x:v>
      </x:c>
      <x:c r="B121" s="88" t="str">
        <x:f>IFERROR(INDEX('ERP_Inventory_Export'!$B$2:$B$181,MATCH(A121,'ERP_Inventory_Export'!$A$2:$A$181,0)),"")</x:f>
        <x:v>Packaging Material 120</x:v>
      </x:c>
      <x:c r="C121" s="88" t="str">
        <x:f>IFERROR(INDEX('ERP_Inventory_Export'!$C$2:$C$181,MATCH(A121,'ERP_Inventory_Export'!$A$2:$A$181,0)),"")</x:f>
        <x:v>Packaging</x:v>
      </x:c>
      <x:c r="D121" s="88" t="n">
        <x:f>IFERROR(INDEX('ERP_Inventory_Export'!$J$2:$J$181,MATCH(A121,'ERP_Inventory_Export'!$A$2:$A$181,0)),0)</x:f>
        <x:v>3239</x:v>
      </x:c>
      <x:c r="E121" s="88" t="n">
        <x:f>IFERROR(INDEX('ERP_Inventory_Export'!$K$2:$K$181,MATCH(A121,'ERP_Inventory_Export'!$A$2:$A$181,0)),0)</x:f>
        <x:v>0</x:v>
      </x:c>
      <x:c r="F121" s="89" t="n">
        <x:f>SUMIFS('Usage_History'!$C$2:$C$4681,'Usage_History'!$B$2:$B$4681,A121)/26</x:f>
        <x:v>2183.7346153846156</x:v>
      </x:c>
      <x:c r="G121" s="89" t="n">
        <x:f>IFERROR(INDEX('ERP_Inventory_Export'!$H$2:$H$181,MATCH(A121,'ERP_Inventory_Export'!$A$2:$A$181,0)),0)</x:f>
        <x:v>6387</x:v>
      </x:c>
      <x:c r="H121" s="89" t="n">
        <x:f>IFERROR(INDEX('ERP_Inventory_Export'!$I$2:$I$181,MATCH(A121,'ERP_Inventory_Export'!$A$2:$A$181,0)),0)</x:f>
        <x:v>15967</x:v>
      </x:c>
      <x:c r="I121" s="89" t="n">
        <x:f>IF(F121=0,999,(D121+E121)/F121)</x:f>
        <x:v>1.4832388410116049</x:v>
      </x:c>
      <x:c r="J121" s="89" t="n">
        <x:f>D121+E121-(F121*(IFERROR(INDEX('ERP_Inventory_Export'!$G$2:$G$181,MATCH(A121,'ERP_Inventory_Export'!$A$2:$A$181,0)),0)/7))</x:f>
        <x:v>-816.5071428571432</x:v>
      </x:c>
      <x:c r="K121" s="88" t="str">
        <x:f>IF(J121&lt;G121,"CRITICAL",IF(I121&lt;4,"ORDER SOON",IF(I121&gt;14,"EXCESS","HEALTHY")))</x:f>
        <x:v>CRITICAL</x:v>
      </x:c>
      <x:c r="L121" s="90" t="n">
        <x:f>IF(OR(K121="CRITICAL",K121="ORDER SOON"),CEILING(MAX(0,H121-J121),IFERROR(INDEX('Item_Parameters'!$B$2:$B$181,MATCH(A121,'Item_Parameters'!$A$2:$A$181,0)),1)),0)</x:f>
        <x:v>17000</x:v>
      </x:c>
      <x:c r="M121" s="88" t="str">
        <x:f>IFERROR(INDEX('ERP_Inventory_Export'!$E$2:$E$181,MATCH(A121,'ERP_Inventory_Export'!$A$2:$A$181,0)),"")</x:f>
        <x:v>Sample Supplier B</x:v>
      </x:c>
      <x:c r="N121" s="91" t="n">
        <x:f>L121*IFERROR(INDEX('ERP_Inventory_Export'!$F$2:$F$181,MATCH(A121,'ERP_Inventory_Export'!$A$2:$A$181,0)),0)</x:f>
        <x:v>29410</x:v>
      </x:c>
      <x:c r="O121" s="88" t="str">
        <x:f>IFERROR(INDEX('Item_Parameters'!$C$2:$C$181,MATCH(A121,'Item_Parameters'!$A$2:$A$181,0)),"")</x:f>
        <x:v>Alex</x:v>
      </x:c>
    </x:row>
    <x:row r="122" ht="15" customHeight="1">
      <x:c r="A122" s="88" t="str">
        <x:v>RM-0121</x:v>
      </x:c>
      <x:c r="B122" s="88" t="str">
        <x:f>IFERROR(INDEX('ERP_Inventory_Export'!$B$2:$B$181,MATCH(A122,'ERP_Inventory_Export'!$A$2:$A$181,0)),"")</x:f>
        <x:v>Resin Material 121</x:v>
      </x:c>
      <x:c r="C122" s="88" t="str">
        <x:f>IFERROR(INDEX('ERP_Inventory_Export'!$C$2:$C$181,MATCH(A122,'ERP_Inventory_Export'!$A$2:$A$181,0)),"")</x:f>
        <x:v>Resin</x:v>
      </x:c>
      <x:c r="D122" s="88" t="n">
        <x:f>IFERROR(INDEX('ERP_Inventory_Export'!$J$2:$J$181,MATCH(A122,'ERP_Inventory_Export'!$A$2:$A$181,0)),0)</x:f>
        <x:v>1389</x:v>
      </x:c>
      <x:c r="E122" s="88" t="n">
        <x:f>IFERROR(INDEX('ERP_Inventory_Export'!$K$2:$K$181,MATCH(A122,'ERP_Inventory_Export'!$A$2:$A$181,0)),0)</x:f>
        <x:v>5509</x:v>
      </x:c>
      <x:c r="F122" s="89" t="n">
        <x:f>SUMIFS('Usage_History'!$C$2:$C$4681,'Usage_History'!$B$2:$B$4681,A122)/26</x:f>
        <x:v>1021.280769230769</x:v>
      </x:c>
      <x:c r="G122" s="89" t="n">
        <x:f>IFERROR(INDEX('ERP_Inventory_Export'!$H$2:$H$181,MATCH(A122,'ERP_Inventory_Export'!$A$2:$A$181,0)),0)</x:f>
        <x:v>4428</x:v>
      </x:c>
      <x:c r="H122" s="89" t="n">
        <x:f>IFERROR(INDEX('ERP_Inventory_Export'!$I$2:$I$181,MATCH(A122,'ERP_Inventory_Export'!$A$2:$A$181,0)),0)</x:f>
        <x:v>7749</x:v>
      </x:c>
      <x:c r="I122" s="89" t="n">
        <x:f>IF(F122=0,999,(D122+E122)/F122)</x:f>
        <x:v>6.754264065106787</x:v>
      </x:c>
      <x:c r="J122" s="89" t="n">
        <x:f>D122+E122-(F122*(IFERROR(INDEX('ERP_Inventory_Export'!$G$2:$G$181,MATCH(A122,'ERP_Inventory_Export'!$A$2:$A$181,0)),0)/7))</x:f>
        <x:v>40.829120879122456</x:v>
      </x:c>
      <x:c r="K122" s="88" t="str">
        <x:f>IF(J122&lt;G122,"CRITICAL",IF(I122&lt;4,"ORDER SOON",IF(I122&gt;14,"EXCESS","HEALTHY")))</x:f>
        <x:v>CRITICAL</x:v>
      </x:c>
      <x:c r="L122" s="90" t="n">
        <x:f>IF(OR(K122="CRITICAL",K122="ORDER SOON"),CEILING(MAX(0,H122-J122),IFERROR(INDEX('Item_Parameters'!$B$2:$B$181,MATCH(A122,'Item_Parameters'!$A$2:$A$181,0)),1)),0)</x:f>
        <x:v>10000</x:v>
      </x:c>
      <x:c r="M122" s="88" t="str">
        <x:f>IFERROR(INDEX('ERP_Inventory_Export'!$E$2:$E$181,MATCH(A122,'ERP_Inventory_Export'!$A$2:$A$181,0)),"")</x:f>
        <x:v>Sample Supplier A</x:v>
      </x:c>
      <x:c r="N122" s="91" t="n">
        <x:f>L122*IFERROR(INDEX('ERP_Inventory_Export'!$F$2:$F$181,MATCH(A122,'ERP_Inventory_Export'!$A$2:$A$181,0)),0)</x:f>
        <x:v>25800</x:v>
      </x:c>
      <x:c r="O122" s="88" t="str">
        <x:f>IFERROR(INDEX('Item_Parameters'!$C$2:$C$181,MATCH(A122,'Item_Parameters'!$A$2:$A$181,0)),"")</x:f>
        <x:v>Jordan</x:v>
      </x:c>
    </x:row>
    <x:row r="123" ht="15" customHeight="1">
      <x:c r="A123" s="88" t="str">
        <x:v>RM-0122</x:v>
      </x:c>
      <x:c r="B123" s="88" t="str">
        <x:f>IFERROR(INDEX('ERP_Inventory_Export'!$B$2:$B$181,MATCH(A123,'ERP_Inventory_Export'!$A$2:$A$181,0)),"")</x:f>
        <x:v>Pigment Material 122</x:v>
      </x:c>
      <x:c r="C123" s="88" t="str">
        <x:f>IFERROR(INDEX('ERP_Inventory_Export'!$C$2:$C$181,MATCH(A123,'ERP_Inventory_Export'!$A$2:$A$181,0)),"")</x:f>
        <x:v>Pigment</x:v>
      </x:c>
      <x:c r="D123" s="88" t="n">
        <x:f>IFERROR(INDEX('ERP_Inventory_Export'!$J$2:$J$181,MATCH(A123,'ERP_Inventory_Export'!$A$2:$A$181,0)),0)</x:f>
        <x:v>3513</x:v>
      </x:c>
      <x:c r="E123" s="88" t="n">
        <x:f>IFERROR(INDEX('ERP_Inventory_Export'!$K$2:$K$181,MATCH(A123,'ERP_Inventory_Export'!$A$2:$A$181,0)),0)</x:f>
        <x:v>0</x:v>
      </x:c>
      <x:c r="F123" s="89" t="n">
        <x:f>SUMIFS('Usage_History'!$C$2:$C$4681,'Usage_History'!$B$2:$B$4681,A123)/26</x:f>
        <x:v>974.0884615384616</x:v>
      </x:c>
      <x:c r="G123" s="89" t="n">
        <x:f>IFERROR(INDEX('ERP_Inventory_Export'!$H$2:$H$181,MATCH(A123,'ERP_Inventory_Export'!$A$2:$A$181,0)),0)</x:f>
        <x:v>2710</x:v>
      </x:c>
      <x:c r="H123" s="89" t="n">
        <x:f>IFERROR(INDEX('ERP_Inventory_Export'!$I$2:$I$181,MATCH(A123,'ERP_Inventory_Export'!$A$2:$A$181,0)),0)</x:f>
        <x:v>6776</x:v>
      </x:c>
      <x:c r="I123" s="89" t="n">
        <x:f>IF(F123=0,999,(D123+E123)/F123)</x:f>
        <x:v>3.606448632449272</x:v>
      </x:c>
      <x:c r="J123" s="89" t="n">
        <x:f>D123+E123-(F123*(IFERROR(INDEX('ERP_Inventory_Export'!$G$2:$G$181,MATCH(A123,'ERP_Inventory_Export'!$A$2:$A$181,0)),0)/7))</x:f>
        <x:v>-383.35384615384646</x:v>
      </x:c>
      <x:c r="K123" s="88" t="str">
        <x:f>IF(J123&lt;G123,"CRITICAL",IF(I123&lt;4,"ORDER SOON",IF(I123&gt;14,"EXCESS","HEALTHY")))</x:f>
        <x:v>CRITICAL</x:v>
      </x:c>
      <x:c r="L123" s="90" t="n">
        <x:f>IF(OR(K123="CRITICAL",K123="ORDER SOON"),CEILING(MAX(0,H123-J123),IFERROR(INDEX('Item_Parameters'!$B$2:$B$181,MATCH(A123,'Item_Parameters'!$A$2:$A$181,0)),1)),0)</x:f>
        <x:v>8000</x:v>
      </x:c>
      <x:c r="M123" s="88" t="str">
        <x:f>IFERROR(INDEX('ERP_Inventory_Export'!$E$2:$E$181,MATCH(A123,'ERP_Inventory_Export'!$A$2:$A$181,0)),"")</x:f>
        <x:v>Sample Supplier B</x:v>
      </x:c>
      <x:c r="N123" s="91" t="n">
        <x:f>L123*IFERROR(INDEX('ERP_Inventory_Export'!$F$2:$F$181,MATCH(A123,'ERP_Inventory_Export'!$A$2:$A$181,0)),0)</x:f>
        <x:v>41040</x:v>
      </x:c>
      <x:c r="O123" s="88" t="str">
        <x:f>IFERROR(INDEX('Item_Parameters'!$C$2:$C$181,MATCH(A123,'Item_Parameters'!$A$2:$A$181,0)),"")</x:f>
        <x:v>Taylor</x:v>
      </x:c>
    </x:row>
    <x:row r="124" ht="15" customHeight="1">
      <x:c r="A124" s="88" t="str">
        <x:v>RM-0123</x:v>
      </x:c>
      <x:c r="B124" s="88" t="str">
        <x:f>IFERROR(INDEX('ERP_Inventory_Export'!$B$2:$B$181,MATCH(A124,'ERP_Inventory_Export'!$A$2:$A$181,0)),"")</x:f>
        <x:v>Filler Material 123</x:v>
      </x:c>
      <x:c r="C124" s="88" t="str">
        <x:f>IFERROR(INDEX('ERP_Inventory_Export'!$C$2:$C$181,MATCH(A124,'ERP_Inventory_Export'!$A$2:$A$181,0)),"")</x:f>
        <x:v>Filler</x:v>
      </x:c>
      <x:c r="D124" s="88" t="n">
        <x:f>IFERROR(INDEX('ERP_Inventory_Export'!$J$2:$J$181,MATCH(A124,'ERP_Inventory_Export'!$A$2:$A$181,0)),0)</x:f>
        <x:v>1901</x:v>
      </x:c>
      <x:c r="E124" s="88" t="n">
        <x:f>IFERROR(INDEX('ERP_Inventory_Export'!$K$2:$K$181,MATCH(A124,'ERP_Inventory_Export'!$A$2:$A$181,0)),0)</x:f>
        <x:v>2719</x:v>
      </x:c>
      <x:c r="F124" s="89" t="n">
        <x:f>SUMIFS('Usage_History'!$C$2:$C$4681,'Usage_History'!$B$2:$B$4681,A124)/26</x:f>
        <x:v>743.5153846153846</x:v>
      </x:c>
      <x:c r="G124" s="89" t="n">
        <x:f>IFERROR(INDEX('ERP_Inventory_Export'!$H$2:$H$181,MATCH(A124,'ERP_Inventory_Export'!$A$2:$A$181,0)),0)</x:f>
        <x:v>1949</x:v>
      </x:c>
      <x:c r="H124" s="89" t="n">
        <x:f>IFERROR(INDEX('ERP_Inventory_Export'!$I$2:$I$181,MATCH(A124,'ERP_Inventory_Export'!$A$2:$A$181,0)),0)</x:f>
        <x:v>5198</x:v>
      </x:c>
      <x:c r="I124" s="89" t="n">
        <x:f>IF(F124=0,999,(D124+E124)/F124)</x:f>
        <x:v>6.213724820757938</x:v>
      </x:c>
      <x:c r="J124" s="89" t="n">
        <x:f>D124+E124-(F124*(IFERROR(INDEX('ERP_Inventory_Export'!$G$2:$G$181,MATCH(A124,'ERP_Inventory_Export'!$A$2:$A$181,0)),0)/7))</x:f>
        <x:v>1858.3714285714286</x:v>
      </x:c>
      <x:c r="K124" s="88" t="str">
        <x:f>IF(J124&lt;G124,"CRITICAL",IF(I124&lt;4,"ORDER SOON",IF(I124&gt;14,"EXCESS","HEALTHY")))</x:f>
        <x:v>CRITICAL</x:v>
      </x:c>
      <x:c r="L124" s="90" t="n">
        <x:f>IF(OR(K124="CRITICAL",K124="ORDER SOON"),CEILING(MAX(0,H124-J124),IFERROR(INDEX('Item_Parameters'!$B$2:$B$181,MATCH(A124,'Item_Parameters'!$A$2:$A$181,0)),1)),0)</x:f>
        <x:v>4000</x:v>
      </x:c>
      <x:c r="M124" s="88" t="str">
        <x:f>IFERROR(INDEX('ERP_Inventory_Export'!$E$2:$E$181,MATCH(A124,'ERP_Inventory_Export'!$A$2:$A$181,0)),"")</x:f>
        <x:v>Sample Supplier A</x:v>
      </x:c>
      <x:c r="N124" s="91" t="n">
        <x:f>L124*IFERROR(INDEX('ERP_Inventory_Export'!$F$2:$F$181,MATCH(A124,'ERP_Inventory_Export'!$A$2:$A$181,0)),0)</x:f>
        <x:v>1680</x:v>
      </x:c>
      <x:c r="O124" s="88" t="str">
        <x:f>IFERROR(INDEX('Item_Parameters'!$C$2:$C$181,MATCH(A124,'Item_Parameters'!$A$2:$A$181,0)),"")</x:f>
        <x:v>Alex</x:v>
      </x:c>
    </x:row>
    <x:row r="125" ht="15" customHeight="1">
      <x:c r="A125" s="88" t="str">
        <x:v>RM-0124</x:v>
      </x:c>
      <x:c r="B125" s="88" t="str">
        <x:f>IFERROR(INDEX('ERP_Inventory_Export'!$B$2:$B$181,MATCH(A125,'ERP_Inventory_Export'!$A$2:$A$181,0)),"")</x:f>
        <x:v>Solvent Material 124</x:v>
      </x:c>
      <x:c r="C125" s="88" t="str">
        <x:f>IFERROR(INDEX('ERP_Inventory_Export'!$C$2:$C$181,MATCH(A125,'ERP_Inventory_Export'!$A$2:$A$181,0)),"")</x:f>
        <x:v>Solvent</x:v>
      </x:c>
      <x:c r="D125" s="88" t="n">
        <x:f>IFERROR(INDEX('ERP_Inventory_Export'!$J$2:$J$181,MATCH(A125,'ERP_Inventory_Export'!$A$2:$A$181,0)),0)</x:f>
        <x:v>5559</x:v>
      </x:c>
      <x:c r="E125" s="88" t="n">
        <x:f>IFERROR(INDEX('ERP_Inventory_Export'!$K$2:$K$181,MATCH(A125,'ERP_Inventory_Export'!$A$2:$A$181,0)),0)</x:f>
        <x:v>0</x:v>
      </x:c>
      <x:c r="F125" s="89" t="n">
        <x:f>SUMIFS('Usage_History'!$C$2:$C$4681,'Usage_History'!$B$2:$B$4681,A125)/26</x:f>
        <x:v>277.04615384615386</x:v>
      </x:c>
      <x:c r="G125" s="89" t="n">
        <x:f>IFERROR(INDEX('ERP_Inventory_Export'!$H$2:$H$181,MATCH(A125,'ERP_Inventory_Export'!$A$2:$A$181,0)),0)</x:f>
        <x:v>880</x:v>
      </x:c>
      <x:c r="H125" s="89" t="n">
        <x:f>IFERROR(INDEX('ERP_Inventory_Export'!$I$2:$I$181,MATCH(A125,'ERP_Inventory_Export'!$A$2:$A$181,0)),0)</x:f>
        <x:v>1981</x:v>
      </x:c>
      <x:c r="I125" s="89" t="n">
        <x:f>IF(F125=0,999,(D125+E125)/F125)</x:f>
        <x:v>20.065248778320747</x:v>
      </x:c>
      <x:c r="J125" s="89" t="n">
        <x:f>D125+E125-(F125*(IFERROR(INDEX('ERP_Inventory_Export'!$G$2:$G$181,MATCH(A125,'ERP_Inventory_Export'!$A$2:$A$181,0)),0)/7))</x:f>
        <x:v>4609.1274725274725</x:v>
      </x:c>
      <x:c r="K125" s="88" t="str">
        <x:f>IF(J125&lt;G125,"CRITICAL",IF(I125&lt;4,"ORDER SOON",IF(I125&gt;14,"EXCESS","HEALTHY")))</x:f>
        <x:v>EXCESS</x:v>
      </x:c>
      <x:c r="L125" s="90" t="n">
        <x:f>IF(OR(K125="CRITICAL",K125="ORDER SOON"),CEILING(MAX(0,H125-J125),IFERROR(INDEX('Item_Parameters'!$B$2:$B$181,MATCH(A125,'Item_Parameters'!$A$2:$A$181,0)),1)),0)</x:f>
        <x:v>0</x:v>
      </x:c>
      <x:c r="M125" s="88" t="str">
        <x:f>IFERROR(INDEX('ERP_Inventory_Export'!$E$2:$E$181,MATCH(A125,'ERP_Inventory_Export'!$A$2:$A$181,0)),"")</x:f>
        <x:v>Sample Supplier B</x:v>
      </x:c>
      <x:c r="N125" s="91" t="n">
        <x:f>L125*IFERROR(INDEX('ERP_Inventory_Export'!$F$2:$F$181,MATCH(A125,'ERP_Inventory_Export'!$A$2:$A$181,0)),0)</x:f>
        <x:v>0</x:v>
      </x:c>
      <x:c r="O125" s="88" t="str">
        <x:f>IFERROR(INDEX('Item_Parameters'!$C$2:$C$181,MATCH(A125,'Item_Parameters'!$A$2:$A$181,0)),"")</x:f>
        <x:v>Jordan</x:v>
      </x:c>
    </x:row>
    <x:row r="126" ht="15" customHeight="1">
      <x:c r="A126" s="88" t="str">
        <x:v>RM-0125</x:v>
      </x:c>
      <x:c r="B126" s="88" t="str">
        <x:f>IFERROR(INDEX('ERP_Inventory_Export'!$B$2:$B$181,MATCH(A126,'ERP_Inventory_Export'!$A$2:$A$181,0)),"")</x:f>
        <x:v>Additive Material 125</x:v>
      </x:c>
      <x:c r="C126" s="88" t="str">
        <x:f>IFERROR(INDEX('ERP_Inventory_Export'!$C$2:$C$181,MATCH(A126,'ERP_Inventory_Export'!$A$2:$A$181,0)),"")</x:f>
        <x:v>Additive</x:v>
      </x:c>
      <x:c r="D126" s="88" t="n">
        <x:f>IFERROR(INDEX('ERP_Inventory_Export'!$J$2:$J$181,MATCH(A126,'ERP_Inventory_Export'!$A$2:$A$181,0)),0)</x:f>
        <x:v>8192</x:v>
      </x:c>
      <x:c r="E126" s="88" t="n">
        <x:f>IFERROR(INDEX('ERP_Inventory_Export'!$K$2:$K$181,MATCH(A126,'ERP_Inventory_Export'!$A$2:$A$181,0)),0)</x:f>
        <x:v>0</x:v>
      </x:c>
      <x:c r="F126" s="89" t="n">
        <x:f>SUMIFS('Usage_History'!$C$2:$C$4681,'Usage_History'!$B$2:$B$4681,A126)/26</x:f>
        <x:v>1214.2461538461534</x:v>
      </x:c>
      <x:c r="G126" s="89" t="n">
        <x:f>IFERROR(INDEX('ERP_Inventory_Export'!$H$2:$H$181,MATCH(A126,'ERP_Inventory_Export'!$A$2:$A$181,0)),0)</x:f>
        <x:v>3554</x:v>
      </x:c>
      <x:c r="H126" s="89" t="n">
        <x:f>IFERROR(INDEX('ERP_Inventory_Export'!$I$2:$I$181,MATCH(A126,'ERP_Inventory_Export'!$A$2:$A$181,0)),0)</x:f>
        <x:v>8885</x:v>
      </x:c>
      <x:c r="I126" s="89" t="n">
        <x:f>IF(F126=0,999,(D126+E126)/F126)</x:f>
        <x:v>6.746572739021364</x:v>
      </x:c>
      <x:c r="J126" s="89" t="n">
        <x:f>D126+E126-(F126*(IFERROR(INDEX('ERP_Inventory_Export'!$G$2:$G$181,MATCH(A126,'ERP_Inventory_Export'!$A$2:$A$181,0)),0)/7))</x:f>
        <x:v>1773.8417582417605</x:v>
      </x:c>
      <x:c r="K126" s="88" t="str">
        <x:f>IF(J126&lt;G126,"CRITICAL",IF(I126&lt;4,"ORDER SOON",IF(I126&gt;14,"EXCESS","HEALTHY")))</x:f>
        <x:v>CRITICAL</x:v>
      </x:c>
      <x:c r="L126" s="90" t="n">
        <x:f>IF(OR(K126="CRITICAL",K126="ORDER SOON"),CEILING(MAX(0,H126-J126),IFERROR(INDEX('Item_Parameters'!$B$2:$B$181,MATCH(A126,'Item_Parameters'!$A$2:$A$181,0)),1)),0)</x:f>
        <x:v>8000</x:v>
      </x:c>
      <x:c r="M126" s="88" t="str">
        <x:f>IFERROR(INDEX('ERP_Inventory_Export'!$E$2:$E$181,MATCH(A126,'ERP_Inventory_Export'!$A$2:$A$181,0)),"")</x:f>
        <x:v>Sample Supplier A</x:v>
      </x:c>
      <x:c r="N126" s="91" t="n">
        <x:f>L126*IFERROR(INDEX('ERP_Inventory_Export'!$F$2:$F$181,MATCH(A126,'ERP_Inventory_Export'!$A$2:$A$181,0)),0)</x:f>
        <x:v>48000</x:v>
      </x:c>
      <x:c r="O126" s="88" t="str">
        <x:f>IFERROR(INDEX('Item_Parameters'!$C$2:$C$181,MATCH(A126,'Item_Parameters'!$A$2:$A$181,0)),"")</x:f>
        <x:v>Taylor</x:v>
      </x:c>
    </x:row>
    <x:row r="127" ht="15" customHeight="1">
      <x:c r="A127" s="88" t="str">
        <x:v>RM-0126</x:v>
      </x:c>
      <x:c r="B127" s="88" t="str">
        <x:f>IFERROR(INDEX('ERP_Inventory_Export'!$B$2:$B$181,MATCH(A127,'ERP_Inventory_Export'!$A$2:$A$181,0)),"")</x:f>
        <x:v>Packaging Material 126</x:v>
      </x:c>
      <x:c r="C127" s="88" t="str">
        <x:f>IFERROR(INDEX('ERP_Inventory_Export'!$C$2:$C$181,MATCH(A127,'ERP_Inventory_Export'!$A$2:$A$181,0)),"")</x:f>
        <x:v>Packaging</x:v>
      </x:c>
      <x:c r="D127" s="88" t="n">
        <x:f>IFERROR(INDEX('ERP_Inventory_Export'!$J$2:$J$181,MATCH(A127,'ERP_Inventory_Export'!$A$2:$A$181,0)),0)</x:f>
        <x:v>23997</x:v>
      </x:c>
      <x:c r="E127" s="88" t="n">
        <x:f>IFERROR(INDEX('ERP_Inventory_Export'!$K$2:$K$181,MATCH(A127,'ERP_Inventory_Export'!$A$2:$A$181,0)),0)</x:f>
        <x:v>13333</x:v>
      </x:c>
      <x:c r="F127" s="89" t="n">
        <x:f>SUMIFS('Usage_History'!$C$2:$C$4681,'Usage_History'!$B$2:$B$4681,A127)/26</x:f>
        <x:v>2657.9653846153847</x:v>
      </x:c>
      <x:c r="G127" s="89" t="n">
        <x:f>IFERROR(INDEX('ERP_Inventory_Export'!$H$2:$H$181,MATCH(A127,'ERP_Inventory_Export'!$A$2:$A$181,0)),0)</x:f>
        <x:v>8234</x:v>
      </x:c>
      <x:c r="H127" s="89" t="n">
        <x:f>IFERROR(INDEX('ERP_Inventory_Export'!$I$2:$I$181,MATCH(A127,'ERP_Inventory_Export'!$A$2:$A$181,0)),0)</x:f>
        <x:v>18526</x:v>
      </x:c>
      <x:c r="I127" s="89" t="n">
        <x:f>IF(F127=0,999,(D127+E127)/F127)</x:f>
        <x:v>14.044577185267505</x:v>
      </x:c>
      <x:c r="J127" s="89" t="n">
        <x:f>D127+E127-(F127*(IFERROR(INDEX('ERP_Inventory_Export'!$G$2:$G$181,MATCH(A127,'ERP_Inventory_Export'!$A$2:$A$181,0)),0)/7))</x:f>
        <x:v>28596.685164835166</x:v>
      </x:c>
      <x:c r="K127" s="88" t="str">
        <x:f>IF(J127&lt;G127,"CRITICAL",IF(I127&lt;4,"ORDER SOON",IF(I127&gt;14,"EXCESS","HEALTHY")))</x:f>
        <x:v>EXCESS</x:v>
      </x:c>
      <x:c r="L127" s="90" t="n">
        <x:f>IF(OR(K127="CRITICAL",K127="ORDER SOON"),CEILING(MAX(0,H127-J127),IFERROR(INDEX('Item_Parameters'!$B$2:$B$181,MATCH(A127,'Item_Parameters'!$A$2:$A$181,0)),1)),0)</x:f>
        <x:v>0</x:v>
      </x:c>
      <x:c r="M127" s="88" t="str">
        <x:f>IFERROR(INDEX('ERP_Inventory_Export'!$E$2:$E$181,MATCH(A127,'ERP_Inventory_Export'!$A$2:$A$181,0)),"")</x:f>
        <x:v>Sample Supplier B</x:v>
      </x:c>
      <x:c r="N127" s="91" t="n">
        <x:f>L127*IFERROR(INDEX('ERP_Inventory_Export'!$F$2:$F$181,MATCH(A127,'ERP_Inventory_Export'!$A$2:$A$181,0)),0)</x:f>
        <x:v>0</x:v>
      </x:c>
      <x:c r="O127" s="88" t="str">
        <x:f>IFERROR(INDEX('Item_Parameters'!$C$2:$C$181,MATCH(A127,'Item_Parameters'!$A$2:$A$181,0)),"")</x:f>
        <x:v>Alex</x:v>
      </x:c>
    </x:row>
    <x:row r="128" ht="15" customHeight="1">
      <x:c r="A128" s="88" t="str">
        <x:v>RM-0127</x:v>
      </x:c>
      <x:c r="B128" s="88" t="str">
        <x:f>IFERROR(INDEX('ERP_Inventory_Export'!$B$2:$B$181,MATCH(A128,'ERP_Inventory_Export'!$A$2:$A$181,0)),"")</x:f>
        <x:v>Resin Material 127</x:v>
      </x:c>
      <x:c r="C128" s="88" t="str">
        <x:f>IFERROR(INDEX('ERP_Inventory_Export'!$C$2:$C$181,MATCH(A128,'ERP_Inventory_Export'!$A$2:$A$181,0)),"")</x:f>
        <x:v>Resin</x:v>
      </x:c>
      <x:c r="D128" s="88" t="n">
        <x:f>IFERROR(INDEX('ERP_Inventory_Export'!$J$2:$J$181,MATCH(A128,'ERP_Inventory_Export'!$A$2:$A$181,0)),0)</x:f>
        <x:v>8439</x:v>
      </x:c>
      <x:c r="E128" s="88" t="n">
        <x:f>IFERROR(INDEX('ERP_Inventory_Export'!$K$2:$K$181,MATCH(A128,'ERP_Inventory_Export'!$A$2:$A$181,0)),0)</x:f>
        <x:v>0</x:v>
      </x:c>
      <x:c r="F128" s="89" t="n">
        <x:f>SUMIFS('Usage_History'!$C$2:$C$4681,'Usage_History'!$B$2:$B$4681,A128)/26</x:f>
        <x:v>1629.1730769230771</x:v>
      </x:c>
      <x:c r="G128" s="89" t="n">
        <x:f>IFERROR(INDEX('ERP_Inventory_Export'!$H$2:$H$181,MATCH(A128,'ERP_Inventory_Export'!$A$2:$A$181,0)),0)</x:f>
        <x:v>5367</x:v>
      </x:c>
      <x:c r="H128" s="89" t="n">
        <x:f>IFERROR(INDEX('ERP_Inventory_Export'!$I$2:$I$181,MATCH(A128,'ERP_Inventory_Export'!$A$2:$A$181,0)),0)</x:f>
        <x:v>11808</x:v>
      </x:c>
      <x:c r="I128" s="89" t="n">
        <x:f>IF(F128=0,999,(D128+E128)/F128)</x:f>
        <x:v>5.179928467721944</x:v>
      </x:c>
      <x:c r="J128" s="89" t="n">
        <x:f>D128+E128-(F128*(IFERROR(INDEX('ERP_Inventory_Export'!$G$2:$G$181,MATCH(A128,'ERP_Inventory_Export'!$A$2:$A$181,0)),0)/7))</x:f>
        <x:v>-3430.6895604395613</x:v>
      </x:c>
      <x:c r="K128" s="88" t="str">
        <x:f>IF(J128&lt;G128,"CRITICAL",IF(I128&lt;4,"ORDER SOON",IF(I128&gt;14,"EXCESS","HEALTHY")))</x:f>
        <x:v>CRITICAL</x:v>
      </x:c>
      <x:c r="L128" s="90" t="n">
        <x:f>IF(OR(K128="CRITICAL",K128="ORDER SOON"),CEILING(MAX(0,H128-J128),IFERROR(INDEX('Item_Parameters'!$B$2:$B$181,MATCH(A128,'Item_Parameters'!$A$2:$A$181,0)),1)),0)</x:f>
        <x:v>16000</x:v>
      </x:c>
      <x:c r="M128" s="88" t="str">
        <x:f>IFERROR(INDEX('ERP_Inventory_Export'!$E$2:$E$181,MATCH(A128,'ERP_Inventory_Export'!$A$2:$A$181,0)),"")</x:f>
        <x:v>Sample Supplier A</x:v>
      </x:c>
      <x:c r="N128" s="91" t="n">
        <x:f>L128*IFERROR(INDEX('ERP_Inventory_Export'!$F$2:$F$181,MATCH(A128,'ERP_Inventory_Export'!$A$2:$A$181,0)),0)</x:f>
        <x:v>25600</x:v>
      </x:c>
      <x:c r="O128" s="88" t="str">
        <x:f>IFERROR(INDEX('Item_Parameters'!$C$2:$C$181,MATCH(A128,'Item_Parameters'!$A$2:$A$181,0)),"")</x:f>
        <x:v>Jordan</x:v>
      </x:c>
    </x:row>
    <x:row r="129" ht="15" customHeight="1">
      <x:c r="A129" s="88" t="str">
        <x:v>RM-0128</x:v>
      </x:c>
      <x:c r="B129" s="88" t="str">
        <x:f>IFERROR(INDEX('ERP_Inventory_Export'!$B$2:$B$181,MATCH(A129,'ERP_Inventory_Export'!$A$2:$A$181,0)),"")</x:f>
        <x:v>Pigment Material 128</x:v>
      </x:c>
      <x:c r="C129" s="88" t="str">
        <x:f>IFERROR(INDEX('ERP_Inventory_Export'!$C$2:$C$181,MATCH(A129,'ERP_Inventory_Export'!$A$2:$A$181,0)),"")</x:f>
        <x:v>Pigment</x:v>
      </x:c>
      <x:c r="D129" s="88" t="n">
        <x:f>IFERROR(INDEX('ERP_Inventory_Export'!$J$2:$J$181,MATCH(A129,'ERP_Inventory_Export'!$A$2:$A$181,0)),0)</x:f>
        <x:v>2801</x:v>
      </x:c>
      <x:c r="E129" s="88" t="n">
        <x:f>IFERROR(INDEX('ERP_Inventory_Export'!$K$2:$K$181,MATCH(A129,'ERP_Inventory_Export'!$A$2:$A$181,0)),0)</x:f>
        <x:v>0</x:v>
      </x:c>
      <x:c r="F129" s="89" t="n">
        <x:f>SUMIFS('Usage_History'!$C$2:$C$4681,'Usage_History'!$B$2:$B$4681,A129)/26</x:f>
        <x:v>445.8538461538462</x:v>
      </x:c>
      <x:c r="G129" s="89" t="n">
        <x:f>IFERROR(INDEX('ERP_Inventory_Export'!$H$2:$H$181,MATCH(A129,'ERP_Inventory_Export'!$A$2:$A$181,0)),0)</x:f>
        <x:v>892</x:v>
      </x:c>
      <x:c r="H129" s="89" t="n">
        <x:f>IFERROR(INDEX('ERP_Inventory_Export'!$I$2:$I$181,MATCH(A129,'ERP_Inventory_Export'!$A$2:$A$181,0)),0)</x:f>
        <x:v>3123</x:v>
      </x:c>
      <x:c r="I129" s="89" t="n">
        <x:f>IF(F129=0,999,(D129+E129)/F129)</x:f>
        <x:v>6.282327772122634</x:v>
      </x:c>
      <x:c r="J129" s="89" t="n">
        <x:f>D129+E129-(F129*(IFERROR(INDEX('ERP_Inventory_Export'!$G$2:$G$181,MATCH(A129,'ERP_Inventory_Export'!$A$2:$A$181,0)),0)/7))</x:f>
        <x:v>316.957142857143</x:v>
      </x:c>
      <x:c r="K129" s="88" t="str">
        <x:f>IF(J129&lt;G129,"CRITICAL",IF(I129&lt;4,"ORDER SOON",IF(I129&gt;14,"EXCESS","HEALTHY")))</x:f>
        <x:v>CRITICAL</x:v>
      </x:c>
      <x:c r="L129" s="90" t="n">
        <x:f>IF(OR(K129="CRITICAL",K129="ORDER SOON"),CEILING(MAX(0,H129-J129),IFERROR(INDEX('Item_Parameters'!$B$2:$B$181,MATCH(A129,'Item_Parameters'!$A$2:$A$181,0)),1)),0)</x:f>
        <x:v>3000</x:v>
      </x:c>
      <x:c r="M129" s="88" t="str">
        <x:f>IFERROR(INDEX('ERP_Inventory_Export'!$E$2:$E$181,MATCH(A129,'ERP_Inventory_Export'!$A$2:$A$181,0)),"")</x:f>
        <x:v>Sample Supplier B</x:v>
      </x:c>
      <x:c r="N129" s="91" t="n">
        <x:f>L129*IFERROR(INDEX('ERP_Inventory_Export'!$F$2:$F$181,MATCH(A129,'ERP_Inventory_Export'!$A$2:$A$181,0)),0)</x:f>
        <x:v>19620</x:v>
      </x:c>
      <x:c r="O129" s="88" t="str">
        <x:f>IFERROR(INDEX('Item_Parameters'!$C$2:$C$181,MATCH(A129,'Item_Parameters'!$A$2:$A$181,0)),"")</x:f>
        <x:v>Taylor</x:v>
      </x:c>
    </x:row>
    <x:row r="130" ht="15" customHeight="1">
      <x:c r="A130" s="88" t="str">
        <x:v>RM-0129</x:v>
      </x:c>
      <x:c r="B130" s="88" t="str">
        <x:f>IFERROR(INDEX('ERP_Inventory_Export'!$B$2:$B$181,MATCH(A130,'ERP_Inventory_Export'!$A$2:$A$181,0)),"")</x:f>
        <x:v>Filler Material 129</x:v>
      </x:c>
      <x:c r="C130" s="88" t="str">
        <x:f>IFERROR(INDEX('ERP_Inventory_Export'!$C$2:$C$181,MATCH(A130,'ERP_Inventory_Export'!$A$2:$A$181,0)),"")</x:f>
        <x:v>Filler</x:v>
      </x:c>
      <x:c r="D130" s="88" t="n">
        <x:f>IFERROR(INDEX('ERP_Inventory_Export'!$J$2:$J$181,MATCH(A130,'ERP_Inventory_Export'!$A$2:$A$181,0)),0)</x:f>
        <x:v>5869</x:v>
      </x:c>
      <x:c r="E130" s="88" t="n">
        <x:f>IFERROR(INDEX('ERP_Inventory_Export'!$K$2:$K$181,MATCH(A130,'ERP_Inventory_Export'!$A$2:$A$181,0)),0)</x:f>
        <x:v>0</x:v>
      </x:c>
      <x:c r="F130" s="89" t="n">
        <x:f>SUMIFS('Usage_History'!$C$2:$C$4681,'Usage_History'!$B$2:$B$4681,A130)/26</x:f>
        <x:v>1261.576923076923</x:v>
      </x:c>
      <x:c r="G130" s="89" t="n">
        <x:f>IFERROR(INDEX('ERP_Inventory_Export'!$H$2:$H$181,MATCH(A130,'ERP_Inventory_Export'!$A$2:$A$181,0)),0)</x:f>
        <x:v>3458</x:v>
      </x:c>
      <x:c r="H130" s="89" t="n">
        <x:f>IFERROR(INDEX('ERP_Inventory_Export'!$I$2:$I$181,MATCH(A130,'ERP_Inventory_Export'!$A$2:$A$181,0)),0)</x:f>
        <x:v>9222</x:v>
      </x:c>
      <x:c r="I130" s="89" t="n">
        <x:f>IF(F130=0,999,(D130+E130)/F130)</x:f>
        <x:v>4.652114264809</x:v>
      </x:c>
      <x:c r="J130" s="89" t="n">
        <x:f>D130+E130-(F130*(IFERROR(INDEX('ERP_Inventory_Export'!$G$2:$G$181,MATCH(A130,'ERP_Inventory_Export'!$A$2:$A$181,0)),0)/7))</x:f>
        <x:v>2084.2692307692305</x:v>
      </x:c>
      <x:c r="K130" s="88" t="str">
        <x:f>IF(J130&lt;G130,"CRITICAL",IF(I130&lt;4,"ORDER SOON",IF(I130&gt;14,"EXCESS","HEALTHY")))</x:f>
        <x:v>CRITICAL</x:v>
      </x:c>
      <x:c r="L130" s="90" t="n">
        <x:f>IF(OR(K130="CRITICAL",K130="ORDER SOON"),CEILING(MAX(0,H130-J130),IFERROR(INDEX('Item_Parameters'!$B$2:$B$181,MATCH(A130,'Item_Parameters'!$A$2:$A$181,0)),1)),0)</x:f>
        <x:v>8000</x:v>
      </x:c>
      <x:c r="M130" s="88" t="str">
        <x:f>IFERROR(INDEX('ERP_Inventory_Export'!$E$2:$E$181,MATCH(A130,'ERP_Inventory_Export'!$A$2:$A$181,0)),"")</x:f>
        <x:v>Sample Supplier A</x:v>
      </x:c>
      <x:c r="N130" s="91" t="n">
        <x:f>L130*IFERROR(INDEX('ERP_Inventory_Export'!$F$2:$F$181,MATCH(A130,'ERP_Inventory_Export'!$A$2:$A$181,0)),0)</x:f>
        <x:v>4960</x:v>
      </x:c>
      <x:c r="O130" s="88" t="str">
        <x:f>IFERROR(INDEX('Item_Parameters'!$C$2:$C$181,MATCH(A130,'Item_Parameters'!$A$2:$A$181,0)),"")</x:f>
        <x:v>Alex</x:v>
      </x:c>
    </x:row>
    <x:row r="131" ht="15" customHeight="1">
      <x:c r="A131" s="88" t="str">
        <x:v>RM-0130</x:v>
      </x:c>
      <x:c r="B131" s="88" t="str">
        <x:f>IFERROR(INDEX('ERP_Inventory_Export'!$B$2:$B$181,MATCH(A131,'ERP_Inventory_Export'!$A$2:$A$181,0)),"")</x:f>
        <x:v>Solvent Material 130</x:v>
      </x:c>
      <x:c r="C131" s="88" t="str">
        <x:f>IFERROR(INDEX('ERP_Inventory_Export'!$C$2:$C$181,MATCH(A131,'ERP_Inventory_Export'!$A$2:$A$181,0)),"")</x:f>
        <x:v>Solvent</x:v>
      </x:c>
      <x:c r="D131" s="88" t="n">
        <x:f>IFERROR(INDEX('ERP_Inventory_Export'!$J$2:$J$181,MATCH(A131,'ERP_Inventory_Export'!$A$2:$A$181,0)),0)</x:f>
        <x:v>693</x:v>
      </x:c>
      <x:c r="E131" s="88" t="n">
        <x:f>IFERROR(INDEX('ERP_Inventory_Export'!$K$2:$K$181,MATCH(A131,'ERP_Inventory_Export'!$A$2:$A$181,0)),0)</x:f>
        <x:v>0</x:v>
      </x:c>
      <x:c r="F131" s="89" t="n">
        <x:f>SUMIFS('Usage_History'!$C$2:$C$4681,'Usage_History'!$B$2:$B$4681,A131)/26</x:f>
        <x:v>370.45384615384603</x:v>
      </x:c>
      <x:c r="G131" s="89" t="n">
        <x:f>IFERROR(INDEX('ERP_Inventory_Export'!$H$2:$H$181,MATCH(A131,'ERP_Inventory_Export'!$A$2:$A$181,0)),0)</x:f>
        <x:v>1080</x:v>
      </x:c>
      <x:c r="H131" s="89" t="n">
        <x:f>IFERROR(INDEX('ERP_Inventory_Export'!$I$2:$I$181,MATCH(A131,'ERP_Inventory_Export'!$A$2:$A$181,0)),0)</x:f>
        <x:v>2700</x:v>
      </x:c>
      <x:c r="I131" s="89" t="n">
        <x:f>IF(F131=0,999,(D131+E131)/F131)</x:f>
        <x:v>1.8706783778732954</x:v>
      </x:c>
      <x:c r="J131" s="89" t="n">
        <x:f>D131+E131-(F131*(IFERROR(INDEX('ERP_Inventory_Export'!$G$2:$G$181,MATCH(A131,'ERP_Inventory_Export'!$A$2:$A$181,0)),0)/7))</x:f>
        <x:v>-1318.0351648351643</x:v>
      </x:c>
      <x:c r="K131" s="88" t="str">
        <x:f>IF(J131&lt;G131,"CRITICAL",IF(I131&lt;4,"ORDER SOON",IF(I131&gt;14,"EXCESS","HEALTHY")))</x:f>
        <x:v>CRITICAL</x:v>
      </x:c>
      <x:c r="L131" s="90" t="n">
        <x:f>IF(OR(K131="CRITICAL",K131="ORDER SOON"),CEILING(MAX(0,H131-J131),IFERROR(INDEX('Item_Parameters'!$B$2:$B$181,MATCH(A131,'Item_Parameters'!$A$2:$A$181,0)),1)),0)</x:f>
        <x:v>5000</x:v>
      </x:c>
      <x:c r="M131" s="88" t="str">
        <x:f>IFERROR(INDEX('ERP_Inventory_Export'!$E$2:$E$181,MATCH(A131,'ERP_Inventory_Export'!$A$2:$A$181,0)),"")</x:f>
        <x:v>Sample Supplier B</x:v>
      </x:c>
      <x:c r="N131" s="91" t="n">
        <x:f>L131*IFERROR(INDEX('ERP_Inventory_Export'!$F$2:$F$181,MATCH(A131,'ERP_Inventory_Export'!$A$2:$A$181,0)),0)</x:f>
        <x:v>12549.999999999998</x:v>
      </x:c>
      <x:c r="O131" s="88" t="str">
        <x:f>IFERROR(INDEX('Item_Parameters'!$C$2:$C$181,MATCH(A131,'Item_Parameters'!$A$2:$A$181,0)),"")</x:f>
        <x:v>Jordan</x:v>
      </x:c>
    </x:row>
    <x:row r="132" ht="15" customHeight="1">
      <x:c r="A132" s="88" t="str">
        <x:v>RM-0131</x:v>
      </x:c>
      <x:c r="B132" s="88" t="str">
        <x:f>IFERROR(INDEX('ERP_Inventory_Export'!$B$2:$B$181,MATCH(A132,'ERP_Inventory_Export'!$A$2:$A$181,0)),"")</x:f>
        <x:v>Additive Material 131</x:v>
      </x:c>
      <x:c r="C132" s="88" t="str">
        <x:f>IFERROR(INDEX('ERP_Inventory_Export'!$C$2:$C$181,MATCH(A132,'ERP_Inventory_Export'!$A$2:$A$181,0)),"")</x:f>
        <x:v>Additive</x:v>
      </x:c>
      <x:c r="D132" s="88" t="n">
        <x:f>IFERROR(INDEX('ERP_Inventory_Export'!$J$2:$J$181,MATCH(A132,'ERP_Inventory_Export'!$A$2:$A$181,0)),0)</x:f>
        <x:v>243</x:v>
      </x:c>
      <x:c r="E132" s="88" t="n">
        <x:f>IFERROR(INDEX('ERP_Inventory_Export'!$K$2:$K$181,MATCH(A132,'ERP_Inventory_Export'!$A$2:$A$181,0)),0)</x:f>
        <x:v>644</x:v>
      </x:c>
      <x:c r="F132" s="89" t="n">
        <x:f>SUMIFS('Usage_History'!$C$2:$C$4681,'Usage_History'!$B$2:$B$4681,A132)/26</x:f>
        <x:v>179.71538461538464</x:v>
      </x:c>
      <x:c r="G132" s="89" t="n">
        <x:f>IFERROR(INDEX('ERP_Inventory_Export'!$H$2:$H$181,MATCH(A132,'ERP_Inventory_Export'!$A$2:$A$181,0)),0)</x:f>
        <x:v>826</x:v>
      </x:c>
      <x:c r="H132" s="89" t="n">
        <x:f>IFERROR(INDEX('ERP_Inventory_Export'!$I$2:$I$181,MATCH(A132,'ERP_Inventory_Export'!$A$2:$A$181,0)),0)</x:f>
        <x:v>1321</x:v>
      </x:c>
      <x:c r="I132" s="89" t="n">
        <x:f>IF(F132=0,999,(D132+E132)/F132)</x:f>
        <x:v>4.935581903009031</x:v>
      </x:c>
      <x:c r="J132" s="89" t="n">
        <x:f>D132+E132-(F132*(IFERROR(INDEX('ERP_Inventory_Export'!$G$2:$G$181,MATCH(A132,'ERP_Inventory_Export'!$A$2:$A$181,0)),0)/7))</x:f>
        <x:v>-371.0076923076924</x:v>
      </x:c>
      <x:c r="K132" s="88" t="str">
        <x:f>IF(J132&lt;G132,"CRITICAL",IF(I132&lt;4,"ORDER SOON",IF(I132&gt;14,"EXCESS","HEALTHY")))</x:f>
        <x:v>CRITICAL</x:v>
      </x:c>
      <x:c r="L132" s="90" t="n">
        <x:f>IF(OR(K132="CRITICAL",K132="ORDER SOON"),CEILING(MAX(0,H132-J132),IFERROR(INDEX('Item_Parameters'!$B$2:$B$181,MATCH(A132,'Item_Parameters'!$A$2:$A$181,0)),1)),0)</x:f>
        <x:v>1750</x:v>
      </x:c>
      <x:c r="M132" s="88" t="str">
        <x:f>IFERROR(INDEX('ERP_Inventory_Export'!$E$2:$E$181,MATCH(A132,'ERP_Inventory_Export'!$A$2:$A$181,0)),"")</x:f>
        <x:v>Sample Supplier A</x:v>
      </x:c>
      <x:c r="N132" s="91" t="n">
        <x:f>L132*IFERROR(INDEX('ERP_Inventory_Export'!$F$2:$F$181,MATCH(A132,'ERP_Inventory_Export'!$A$2:$A$181,0)),0)</x:f>
        <x:v>15837.500000000002</x:v>
      </x:c>
      <x:c r="O132" s="88" t="str">
        <x:f>IFERROR(INDEX('Item_Parameters'!$C$2:$C$181,MATCH(A132,'Item_Parameters'!$A$2:$A$181,0)),"")</x:f>
        <x:v>Taylor</x:v>
      </x:c>
    </x:row>
    <x:row r="133" ht="15" customHeight="1">
      <x:c r="A133" s="88" t="str">
        <x:v>RM-0132</x:v>
      </x:c>
      <x:c r="B133" s="88" t="str">
        <x:f>IFERROR(INDEX('ERP_Inventory_Export'!$B$2:$B$181,MATCH(A133,'ERP_Inventory_Export'!$A$2:$A$181,0)),"")</x:f>
        <x:v>Packaging Material 132</x:v>
      </x:c>
      <x:c r="C133" s="88" t="str">
        <x:f>IFERROR(INDEX('ERP_Inventory_Export'!$C$2:$C$181,MATCH(A133,'ERP_Inventory_Export'!$A$2:$A$181,0)),"")</x:f>
        <x:v>Packaging</x:v>
      </x:c>
      <x:c r="D133" s="88" t="n">
        <x:f>IFERROR(INDEX('ERP_Inventory_Export'!$J$2:$J$181,MATCH(A133,'ERP_Inventory_Export'!$A$2:$A$181,0)),0)</x:f>
        <x:v>5260</x:v>
      </x:c>
      <x:c r="E133" s="88" t="n">
        <x:f>IFERROR(INDEX('ERP_Inventory_Export'!$K$2:$K$181,MATCH(A133,'ERP_Inventory_Export'!$A$2:$A$181,0)),0)</x:f>
        <x:v>0</x:v>
      </x:c>
      <x:c r="F133" s="89" t="n">
        <x:f>SUMIFS('Usage_History'!$C$2:$C$4681,'Usage_History'!$B$2:$B$4681,A133)/26</x:f>
        <x:v>1219.826923076923</x:v>
      </x:c>
      <x:c r="G133" s="89" t="n">
        <x:f>IFERROR(INDEX('ERP_Inventory_Export'!$H$2:$H$181,MATCH(A133,'ERP_Inventory_Export'!$A$2:$A$181,0)),0)</x:f>
        <x:v>3607</x:v>
      </x:c>
      <x:c r="H133" s="89" t="n">
        <x:f>IFERROR(INDEX('ERP_Inventory_Export'!$I$2:$I$181,MATCH(A133,'ERP_Inventory_Export'!$A$2:$A$181,0)),0)</x:f>
        <x:v>9018</x:v>
      </x:c>
      <x:c r="I133" s="89" t="n">
        <x:f>IF(F133=0,999,(D133+E133)/F133)</x:f>
        <x:v>4.312087149816336</x:v>
      </x:c>
      <x:c r="J133" s="89" t="n">
        <x:f>D133+E133-(F133*(IFERROR(INDEX('ERP_Inventory_Export'!$G$2:$G$181,MATCH(A133,'ERP_Inventory_Export'!$A$2:$A$181,0)),0)/7))</x:f>
        <x:v>2994.6071428571427</x:v>
      </x:c>
      <x:c r="K133" s="88" t="str">
        <x:f>IF(J133&lt;G133,"CRITICAL",IF(I133&lt;4,"ORDER SOON",IF(I133&gt;14,"EXCESS","HEALTHY")))</x:f>
        <x:v>CRITICAL</x:v>
      </x:c>
      <x:c r="L133" s="90" t="n">
        <x:f>IF(OR(K133="CRITICAL",K133="ORDER SOON"),CEILING(MAX(0,H133-J133),IFERROR(INDEX('Item_Parameters'!$B$2:$B$181,MATCH(A133,'Item_Parameters'!$A$2:$A$181,0)),1)),0)</x:f>
        <x:v>7000</x:v>
      </x:c>
      <x:c r="M133" s="88" t="str">
        <x:f>IFERROR(INDEX('ERP_Inventory_Export'!$E$2:$E$181,MATCH(A133,'ERP_Inventory_Export'!$A$2:$A$181,0)),"")</x:f>
        <x:v>Sample Supplier B</x:v>
      </x:c>
      <x:c r="N133" s="91" t="n">
        <x:f>L133*IFERROR(INDEX('ERP_Inventory_Export'!$F$2:$F$181,MATCH(A133,'ERP_Inventory_Export'!$A$2:$A$181,0)),0)</x:f>
        <x:v>9310</x:v>
      </x:c>
      <x:c r="O133" s="88" t="str">
        <x:f>IFERROR(INDEX('Item_Parameters'!$C$2:$C$181,MATCH(A133,'Item_Parameters'!$A$2:$A$181,0)),"")</x:f>
        <x:v>Alex</x:v>
      </x:c>
    </x:row>
    <x:row r="134" ht="15" customHeight="1">
      <x:c r="A134" s="88" t="str">
        <x:v>RM-0133</x:v>
      </x:c>
      <x:c r="B134" s="88" t="str">
        <x:f>IFERROR(INDEX('ERP_Inventory_Export'!$B$2:$B$181,MATCH(A134,'ERP_Inventory_Export'!$A$2:$A$181,0)),"")</x:f>
        <x:v>Resin Material 133</x:v>
      </x:c>
      <x:c r="C134" s="88" t="str">
        <x:f>IFERROR(INDEX('ERP_Inventory_Export'!$C$2:$C$181,MATCH(A134,'ERP_Inventory_Export'!$A$2:$A$181,0)),"")</x:f>
        <x:v>Resin</x:v>
      </x:c>
      <x:c r="D134" s="88" t="n">
        <x:f>IFERROR(INDEX('ERP_Inventory_Export'!$J$2:$J$181,MATCH(A134,'ERP_Inventory_Export'!$A$2:$A$181,0)),0)</x:f>
        <x:v>775</x:v>
      </x:c>
      <x:c r="E134" s="88" t="n">
        <x:f>IFERROR(INDEX('ERP_Inventory_Export'!$K$2:$K$181,MATCH(A134,'ERP_Inventory_Export'!$A$2:$A$181,0)),0)</x:f>
        <x:v>1828</x:v>
      </x:c>
      <x:c r="F134" s="89" t="n">
        <x:f>SUMIFS('Usage_History'!$C$2:$C$4681,'Usage_History'!$B$2:$B$4681,A134)/26</x:f>
        <x:v>365.7923076923077</x:v>
      </x:c>
      <x:c r="G134" s="89" t="n">
        <x:f>IFERROR(INDEX('ERP_Inventory_Export'!$H$2:$H$181,MATCH(A134,'ERP_Inventory_Export'!$A$2:$A$181,0)),0)</x:f>
        <x:v>1154</x:v>
      </x:c>
      <x:c r="H134" s="89" t="n">
        <x:f>IFERROR(INDEX('ERP_Inventory_Export'!$I$2:$I$181,MATCH(A134,'ERP_Inventory_Export'!$A$2:$A$181,0)),0)</x:f>
        <x:v>2597</x:v>
      </x:c>
      <x:c r="I134" s="89" t="n">
        <x:f>IF(F134=0,999,(D134+E134)/F134)</x:f>
        <x:v>7.116059975185582</x:v>
      </x:c>
      <x:c r="J134" s="89" t="n">
        <x:f>D134+E134-(F134*(IFERROR(INDEX('ERP_Inventory_Export'!$G$2:$G$181,MATCH(A134,'ERP_Inventory_Export'!$A$2:$A$181,0)),0)/7))</x:f>
        <x:v>-166.57032967032956</x:v>
      </x:c>
      <x:c r="K134" s="88" t="str">
        <x:f>IF(J134&lt;G134,"CRITICAL",IF(I134&lt;4,"ORDER SOON",IF(I134&gt;14,"EXCESS","HEALTHY")))</x:f>
        <x:v>CRITICAL</x:v>
      </x:c>
      <x:c r="L134" s="90" t="n">
        <x:f>IF(OR(K134="CRITICAL",K134="ORDER SOON"),CEILING(MAX(0,H134-J134),IFERROR(INDEX('Item_Parameters'!$B$2:$B$181,MATCH(A134,'Item_Parameters'!$A$2:$A$181,0)),1)),0)</x:f>
        <x:v>5000</x:v>
      </x:c>
      <x:c r="M134" s="88" t="str">
        <x:f>IFERROR(INDEX('ERP_Inventory_Export'!$E$2:$E$181,MATCH(A134,'ERP_Inventory_Export'!$A$2:$A$181,0)),"")</x:f>
        <x:v>Sample Supplier A</x:v>
      </x:c>
      <x:c r="N134" s="91" t="n">
        <x:f>L134*IFERROR(INDEX('ERP_Inventory_Export'!$F$2:$F$181,MATCH(A134,'ERP_Inventory_Export'!$A$2:$A$181,0)),0)</x:f>
        <x:v>9050</x:v>
      </x:c>
      <x:c r="O134" s="88" t="str">
        <x:f>IFERROR(INDEX('Item_Parameters'!$C$2:$C$181,MATCH(A134,'Item_Parameters'!$A$2:$A$181,0)),"")</x:f>
        <x:v>Jordan</x:v>
      </x:c>
    </x:row>
    <x:row r="135" ht="15" customHeight="1">
      <x:c r="A135" s="88" t="str">
        <x:v>RM-0134</x:v>
      </x:c>
      <x:c r="B135" s="88" t="str">
        <x:f>IFERROR(INDEX('ERP_Inventory_Export'!$B$2:$B$181,MATCH(A135,'ERP_Inventory_Export'!$A$2:$A$181,0)),"")</x:f>
        <x:v>Pigment Material 134</x:v>
      </x:c>
      <x:c r="C135" s="88" t="str">
        <x:f>IFERROR(INDEX('ERP_Inventory_Export'!$C$2:$C$181,MATCH(A135,'ERP_Inventory_Export'!$A$2:$A$181,0)),"")</x:f>
        <x:v>Pigment</x:v>
      </x:c>
      <x:c r="D135" s="88" t="n">
        <x:f>IFERROR(INDEX('ERP_Inventory_Export'!$J$2:$J$181,MATCH(A135,'ERP_Inventory_Export'!$A$2:$A$181,0)),0)</x:f>
        <x:v>11236</x:v>
      </x:c>
      <x:c r="E135" s="88" t="n">
        <x:f>IFERROR(INDEX('ERP_Inventory_Export'!$K$2:$K$181,MATCH(A135,'ERP_Inventory_Export'!$A$2:$A$181,0)),0)</x:f>
        <x:v>0</x:v>
      </x:c>
      <x:c r="F135" s="89" t="n">
        <x:f>SUMIFS('Usage_History'!$C$2:$C$4681,'Usage_History'!$B$2:$B$4681,A135)/26</x:f>
        <x:v>518.1423076923077</x:v>
      </x:c>
      <x:c r="G135" s="89" t="n">
        <x:f>IFERROR(INDEX('ERP_Inventory_Export'!$H$2:$H$181,MATCH(A135,'ERP_Inventory_Export'!$A$2:$A$181,0)),0)</x:f>
        <x:v>1476</x:v>
      </x:c>
      <x:c r="H135" s="89" t="n">
        <x:f>IFERROR(INDEX('ERP_Inventory_Export'!$I$2:$I$181,MATCH(A135,'ERP_Inventory_Export'!$A$2:$A$181,0)),0)</x:f>
        <x:v>3690</x:v>
      </x:c>
      <x:c r="I135" s="89" t="n">
        <x:f>IF(F135=0,999,(D135+E135)/F135)</x:f>
        <x:v>21.685162228968878</x:v>
      </x:c>
      <x:c r="J135" s="89" t="n">
        <x:f>D135+E135-(F135*(IFERROR(INDEX('ERP_Inventory_Export'!$G$2:$G$181,MATCH(A135,'ERP_Inventory_Export'!$A$2:$A$181,0)),0)/7))</x:f>
        <x:v>9089.410439560439</x:v>
      </x:c>
      <x:c r="K135" s="88" t="str">
        <x:f>IF(J135&lt;G135,"CRITICAL",IF(I135&lt;4,"ORDER SOON",IF(I135&gt;14,"EXCESS","HEALTHY")))</x:f>
        <x:v>EXCESS</x:v>
      </x:c>
      <x:c r="L135" s="90" t="n">
        <x:f>IF(OR(K135="CRITICAL",K135="ORDER SOON"),CEILING(MAX(0,H135-J135),IFERROR(INDEX('Item_Parameters'!$B$2:$B$181,MATCH(A135,'Item_Parameters'!$A$2:$A$181,0)),1)),0)</x:f>
        <x:v>0</x:v>
      </x:c>
      <x:c r="M135" s="88" t="str">
        <x:f>IFERROR(INDEX('ERP_Inventory_Export'!$E$2:$E$181,MATCH(A135,'ERP_Inventory_Export'!$A$2:$A$181,0)),"")</x:f>
        <x:v>Sample Supplier B</x:v>
      </x:c>
      <x:c r="N135" s="91" t="n">
        <x:f>L135*IFERROR(INDEX('ERP_Inventory_Export'!$F$2:$F$181,MATCH(A135,'ERP_Inventory_Export'!$A$2:$A$181,0)),0)</x:f>
        <x:v>0</x:v>
      </x:c>
      <x:c r="O135" s="88" t="str">
        <x:f>IFERROR(INDEX('Item_Parameters'!$C$2:$C$181,MATCH(A135,'Item_Parameters'!$A$2:$A$181,0)),"")</x:f>
        <x:v>Taylor</x:v>
      </x:c>
    </x:row>
    <x:row r="136" ht="15" customHeight="1">
      <x:c r="A136" s="88" t="str">
        <x:v>RM-0135</x:v>
      </x:c>
      <x:c r="B136" s="88" t="str">
        <x:f>IFERROR(INDEX('ERP_Inventory_Export'!$B$2:$B$181,MATCH(A136,'ERP_Inventory_Export'!$A$2:$A$181,0)),"")</x:f>
        <x:v>Filler Material 135</x:v>
      </x:c>
      <x:c r="C136" s="88" t="str">
        <x:f>IFERROR(INDEX('ERP_Inventory_Export'!$C$2:$C$181,MATCH(A136,'ERP_Inventory_Export'!$A$2:$A$181,0)),"")</x:f>
        <x:v>Filler</x:v>
      </x:c>
      <x:c r="D136" s="88" t="n">
        <x:f>IFERROR(INDEX('ERP_Inventory_Export'!$J$2:$J$181,MATCH(A136,'ERP_Inventory_Export'!$A$2:$A$181,0)),0)</x:f>
        <x:v>10097</x:v>
      </x:c>
      <x:c r="E136" s="88" t="n">
        <x:f>IFERROR(INDEX('ERP_Inventory_Export'!$K$2:$K$181,MATCH(A136,'ERP_Inventory_Export'!$A$2:$A$181,0)),0)</x:f>
        <x:v>0</x:v>
      </x:c>
      <x:c r="F136" s="89" t="n">
        <x:f>SUMIFS('Usage_History'!$C$2:$C$4681,'Usage_History'!$B$2:$B$4681,A136)/26</x:f>
        <x:v>1545.0961538461538</x:v>
      </x:c>
      <x:c r="G136" s="89" t="n">
        <x:f>IFERROR(INDEX('ERP_Inventory_Export'!$H$2:$H$181,MATCH(A136,'ERP_Inventory_Export'!$A$2:$A$181,0)),0)</x:f>
        <x:v>5278</x:v>
      </x:c>
      <x:c r="H136" s="89" t="n">
        <x:f>IFERROR(INDEX('ERP_Inventory_Export'!$I$2:$I$181,MATCH(A136,'ERP_Inventory_Export'!$A$2:$A$181,0)),0)</x:f>
        <x:v>10556</x:v>
      </x:c>
      <x:c r="I136" s="89" t="n">
        <x:f>IF(F136=0,999,(D136+E136)/F136)</x:f>
        <x:v>6.5348683801107725</x:v>
      </x:c>
      <x:c r="J136" s="89" t="n">
        <x:f>D136+E136-(F136*(IFERROR(INDEX('ERP_Inventory_Export'!$G$2:$G$181,MATCH(A136,'ERP_Inventory_Export'!$A$2:$A$181,0)),0)/7))</x:f>
        <x:v>4799.527472527473</x:v>
      </x:c>
      <x:c r="K136" s="88" t="str">
        <x:f>IF(J136&lt;G136,"CRITICAL",IF(I136&lt;4,"ORDER SOON",IF(I136&gt;14,"EXCESS","HEALTHY")))</x:f>
        <x:v>CRITICAL</x:v>
      </x:c>
      <x:c r="L136" s="90" t="n">
        <x:f>IF(OR(K136="CRITICAL",K136="ORDER SOON"),CEILING(MAX(0,H136-J136),IFERROR(INDEX('Item_Parameters'!$B$2:$B$181,MATCH(A136,'Item_Parameters'!$A$2:$A$181,0)),1)),0)</x:f>
        <x:v>10000</x:v>
      </x:c>
      <x:c r="M136" s="88" t="str">
        <x:f>IFERROR(INDEX('ERP_Inventory_Export'!$E$2:$E$181,MATCH(A136,'ERP_Inventory_Export'!$A$2:$A$181,0)),"")</x:f>
        <x:v>Sample Supplier A</x:v>
      </x:c>
      <x:c r="N136" s="91" t="n">
        <x:f>L136*IFERROR(INDEX('ERP_Inventory_Export'!$F$2:$F$181,MATCH(A136,'ERP_Inventory_Export'!$A$2:$A$181,0)),0)</x:f>
        <x:v>4900</x:v>
      </x:c>
      <x:c r="O136" s="88" t="str">
        <x:f>IFERROR(INDEX('Item_Parameters'!$C$2:$C$181,MATCH(A136,'Item_Parameters'!$A$2:$A$181,0)),"")</x:f>
        <x:v>Alex</x:v>
      </x:c>
    </x:row>
    <x:row r="137" ht="15" customHeight="1">
      <x:c r="A137" s="88" t="str">
        <x:v>RM-0136</x:v>
      </x:c>
      <x:c r="B137" s="88" t="str">
        <x:f>IFERROR(INDEX('ERP_Inventory_Export'!$B$2:$B$181,MATCH(A137,'ERP_Inventory_Export'!$A$2:$A$181,0)),"")</x:f>
        <x:v>Solvent Material 136</x:v>
      </x:c>
      <x:c r="C137" s="88" t="str">
        <x:f>IFERROR(INDEX('ERP_Inventory_Export'!$C$2:$C$181,MATCH(A137,'ERP_Inventory_Export'!$A$2:$A$181,0)),"")</x:f>
        <x:v>Solvent</x:v>
      </x:c>
      <x:c r="D137" s="88" t="n">
        <x:f>IFERROR(INDEX('ERP_Inventory_Export'!$J$2:$J$181,MATCH(A137,'ERP_Inventory_Export'!$A$2:$A$181,0)),0)</x:f>
        <x:v>7266</x:v>
      </x:c>
      <x:c r="E137" s="88" t="n">
        <x:f>IFERROR(INDEX('ERP_Inventory_Export'!$K$2:$K$181,MATCH(A137,'ERP_Inventory_Export'!$A$2:$A$181,0)),0)</x:f>
        <x:v>9002</x:v>
      </x:c>
      <x:c r="F137" s="89" t="n">
        <x:f>SUMIFS('Usage_History'!$C$2:$C$4681,'Usage_History'!$B$2:$B$4681,A137)/26</x:f>
        <x:v>1167.6461538461535</x:v>
      </x:c>
      <x:c r="G137" s="89" t="n">
        <x:f>IFERROR(INDEX('ERP_Inventory_Export'!$H$2:$H$181,MATCH(A137,'ERP_Inventory_Export'!$A$2:$A$181,0)),0)</x:f>
        <x:v>2409</x:v>
      </x:c>
      <x:c r="H137" s="89" t="n">
        <x:f>IFERROR(INDEX('ERP_Inventory_Export'!$I$2:$I$181,MATCH(A137,'ERP_Inventory_Export'!$A$2:$A$181,0)),0)</x:f>
        <x:v>8431</x:v>
      </x:c>
      <x:c r="I137" s="89" t="n">
        <x:f>IF(F137=0,999,(D137+E137)/F137)</x:f>
        <x:v>13.932302989577984</x:v>
      </x:c>
      <x:c r="J137" s="89" t="n">
        <x:f>D137+E137-(F137*(IFERROR(INDEX('ERP_Inventory_Export'!$G$2:$G$181,MATCH(A137,'ERP_Inventory_Export'!$A$2:$A$181,0)),0)/7))</x:f>
        <x:v>12264.64175824176</x:v>
      </x:c>
      <x:c r="K137" s="88" t="str">
        <x:f>IF(J137&lt;G137,"CRITICAL",IF(I137&lt;4,"ORDER SOON",IF(I137&gt;14,"EXCESS","HEALTHY")))</x:f>
        <x:v>HEALTHY</x:v>
      </x:c>
      <x:c r="L137" s="90" t="n">
        <x:f>IF(OR(K137="CRITICAL",K137="ORDER SOON"),CEILING(MAX(0,H137-J137),IFERROR(INDEX('Item_Parameters'!$B$2:$B$181,MATCH(A137,'Item_Parameters'!$A$2:$A$181,0)),1)),0)</x:f>
        <x:v>0</x:v>
      </x:c>
      <x:c r="M137" s="88" t="str">
        <x:f>IFERROR(INDEX('ERP_Inventory_Export'!$E$2:$E$181,MATCH(A137,'ERP_Inventory_Export'!$A$2:$A$181,0)),"")</x:f>
        <x:v>Sample Supplier B</x:v>
      </x:c>
      <x:c r="N137" s="91" t="n">
        <x:f>L137*IFERROR(INDEX('ERP_Inventory_Export'!$F$2:$F$181,MATCH(A137,'ERP_Inventory_Export'!$A$2:$A$181,0)),0)</x:f>
        <x:v>0</x:v>
      </x:c>
      <x:c r="O137" s="88" t="str">
        <x:f>IFERROR(INDEX('Item_Parameters'!$C$2:$C$181,MATCH(A137,'Item_Parameters'!$A$2:$A$181,0)),"")</x:f>
        <x:v>Jordan</x:v>
      </x:c>
    </x:row>
    <x:row r="138" ht="15" customHeight="1">
      <x:c r="A138" s="88" t="str">
        <x:v>RM-0137</x:v>
      </x:c>
      <x:c r="B138" s="88" t="str">
        <x:f>IFERROR(INDEX('ERP_Inventory_Export'!$B$2:$B$181,MATCH(A138,'ERP_Inventory_Export'!$A$2:$A$181,0)),"")</x:f>
        <x:v>Additive Material 137</x:v>
      </x:c>
      <x:c r="C138" s="88" t="str">
        <x:f>IFERROR(INDEX('ERP_Inventory_Export'!$C$2:$C$181,MATCH(A138,'ERP_Inventory_Export'!$A$2:$A$181,0)),"")</x:f>
        <x:v>Additive</x:v>
      </x:c>
      <x:c r="D138" s="88" t="n">
        <x:f>IFERROR(INDEX('ERP_Inventory_Export'!$J$2:$J$181,MATCH(A138,'ERP_Inventory_Export'!$A$2:$A$181,0)),0)</x:f>
        <x:v>556</x:v>
      </x:c>
      <x:c r="E138" s="88" t="n">
        <x:f>IFERROR(INDEX('ERP_Inventory_Export'!$K$2:$K$181,MATCH(A138,'ERP_Inventory_Export'!$A$2:$A$181,0)),0)</x:f>
        <x:v>0</x:v>
      </x:c>
      <x:c r="F138" s="89" t="n">
        <x:f>SUMIFS('Usage_History'!$C$2:$C$4681,'Usage_History'!$B$2:$B$4681,A138)/26</x:f>
        <x:v>45.07307692307691</x:v>
      </x:c>
      <x:c r="G138" s="89" t="n">
        <x:f>IFERROR(INDEX('ERP_Inventory_Export'!$H$2:$H$181,MATCH(A138,'ERP_Inventory_Export'!$A$2:$A$181,0)),0)</x:f>
        <x:v>167</x:v>
      </x:c>
      <x:c r="H138" s="89" t="n">
        <x:f>IFERROR(INDEX('ERP_Inventory_Export'!$I$2:$I$181,MATCH(A138,'ERP_Inventory_Export'!$A$2:$A$181,0)),0)</x:f>
        <x:v>335</x:v>
      </x:c>
      <x:c r="I138" s="89" t="n">
        <x:f>IF(F138=0,999,(D138+E138)/F138)</x:f>
        <x:v>12.335523508831814</x:v>
      </x:c>
      <x:c r="J138" s="89" t="n">
        <x:f>D138+E138-(F138*(IFERROR(INDEX('ERP_Inventory_Export'!$G$2:$G$181,MATCH(A138,'ERP_Inventory_Export'!$A$2:$A$181,0)),0)/7))</x:f>
        <x:v>246.92747252747262</x:v>
      </x:c>
      <x:c r="K138" s="88" t="str">
        <x:f>IF(J138&lt;G138,"CRITICAL",IF(I138&lt;4,"ORDER SOON",IF(I138&gt;14,"EXCESS","HEALTHY")))</x:f>
        <x:v>HEALTHY</x:v>
      </x:c>
      <x:c r="L138" s="90" t="n">
        <x:f>IF(OR(K138="CRITICAL",K138="ORDER SOON"),CEILING(MAX(0,H138-J138),IFERROR(INDEX('Item_Parameters'!$B$2:$B$181,MATCH(A138,'Item_Parameters'!$A$2:$A$181,0)),1)),0)</x:f>
        <x:v>0</x:v>
      </x:c>
      <x:c r="M138" s="88" t="str">
        <x:f>IFERROR(INDEX('ERP_Inventory_Export'!$E$2:$E$181,MATCH(A138,'ERP_Inventory_Export'!$A$2:$A$181,0)),"")</x:f>
        <x:v>Sample Supplier A</x:v>
      </x:c>
      <x:c r="N138" s="91" t="n">
        <x:f>L138*IFERROR(INDEX('ERP_Inventory_Export'!$F$2:$F$181,MATCH(A138,'ERP_Inventory_Export'!$A$2:$A$181,0)),0)</x:f>
        <x:v>0</x:v>
      </x:c>
      <x:c r="O138" s="88" t="str">
        <x:f>IFERROR(INDEX('Item_Parameters'!$C$2:$C$181,MATCH(A138,'Item_Parameters'!$A$2:$A$181,0)),"")</x:f>
        <x:v>Taylor</x:v>
      </x:c>
    </x:row>
    <x:row r="139" ht="15" customHeight="1">
      <x:c r="A139" s="88" t="str">
        <x:v>RM-0138</x:v>
      </x:c>
      <x:c r="B139" s="88" t="str">
        <x:f>IFERROR(INDEX('ERP_Inventory_Export'!$B$2:$B$181,MATCH(A139,'ERP_Inventory_Export'!$A$2:$A$181,0)),"")</x:f>
        <x:v>Packaging Material 138</x:v>
      </x:c>
      <x:c r="C139" s="88" t="str">
        <x:f>IFERROR(INDEX('ERP_Inventory_Export'!$C$2:$C$181,MATCH(A139,'ERP_Inventory_Export'!$A$2:$A$181,0)),"")</x:f>
        <x:v>Packaging</x:v>
      </x:c>
      <x:c r="D139" s="88" t="n">
        <x:f>IFERROR(INDEX('ERP_Inventory_Export'!$J$2:$J$181,MATCH(A139,'ERP_Inventory_Export'!$A$2:$A$181,0)),0)</x:f>
        <x:v>11290</x:v>
      </x:c>
      <x:c r="E139" s="88" t="n">
        <x:f>IFERROR(INDEX('ERP_Inventory_Export'!$K$2:$K$181,MATCH(A139,'ERP_Inventory_Export'!$A$2:$A$181,0)),0)</x:f>
        <x:v>0</x:v>
      </x:c>
      <x:c r="F139" s="89" t="n">
        <x:f>SUMIFS('Usage_History'!$C$2:$C$4681,'Usage_History'!$B$2:$B$4681,A139)/26</x:f>
        <x:v>1153.6807692307693</x:v>
      </x:c>
      <x:c r="G139" s="89" t="n">
        <x:f>IFERROR(INDEX('ERP_Inventory_Export'!$H$2:$H$181,MATCH(A139,'ERP_Inventory_Export'!$A$2:$A$181,0)),0)</x:f>
        <x:v>4007</x:v>
      </x:c>
      <x:c r="H139" s="89" t="n">
        <x:f>IFERROR(INDEX('ERP_Inventory_Export'!$I$2:$I$181,MATCH(A139,'ERP_Inventory_Export'!$A$2:$A$181,0)),0)</x:f>
        <x:v>8014</x:v>
      </x:c>
      <x:c r="I139" s="89" t="n">
        <x:f>IF(F139=0,999,(D139+E139)/F139)</x:f>
        <x:v>9.786069336604912</x:v>
      </x:c>
      <x:c r="J139" s="89" t="n">
        <x:f>D139+E139-(F139*(IFERROR(INDEX('ERP_Inventory_Export'!$G$2:$G$181,MATCH(A139,'ERP_Inventory_Export'!$A$2:$A$181,0)),0)/7))</x:f>
        <x:v>9147.45</x:v>
      </x:c>
      <x:c r="K139" s="88" t="str">
        <x:f>IF(J139&lt;G139,"CRITICAL",IF(I139&lt;4,"ORDER SOON",IF(I139&gt;14,"EXCESS","HEALTHY")))</x:f>
        <x:v>HEALTHY</x:v>
      </x:c>
      <x:c r="L139" s="90" t="n">
        <x:f>IF(OR(K139="CRITICAL",K139="ORDER SOON"),CEILING(MAX(0,H139-J139),IFERROR(INDEX('Item_Parameters'!$B$2:$B$181,MATCH(A139,'Item_Parameters'!$A$2:$A$181,0)),1)),0)</x:f>
        <x:v>0</x:v>
      </x:c>
      <x:c r="M139" s="88" t="str">
        <x:f>IFERROR(INDEX('ERP_Inventory_Export'!$E$2:$E$181,MATCH(A139,'ERP_Inventory_Export'!$A$2:$A$181,0)),"")</x:f>
        <x:v>Sample Supplier B</x:v>
      </x:c>
      <x:c r="N139" s="91" t="n">
        <x:f>L139*IFERROR(INDEX('ERP_Inventory_Export'!$F$2:$F$181,MATCH(A139,'ERP_Inventory_Export'!$A$2:$A$181,0)),0)</x:f>
        <x:v>0</x:v>
      </x:c>
      <x:c r="O139" s="88" t="str">
        <x:f>IFERROR(INDEX('Item_Parameters'!$C$2:$C$181,MATCH(A139,'Item_Parameters'!$A$2:$A$181,0)),"")</x:f>
        <x:v>Alex</x:v>
      </x:c>
    </x:row>
    <x:row r="140" ht="15" customHeight="1">
      <x:c r="A140" s="88" t="str">
        <x:v>RM-0139</x:v>
      </x:c>
      <x:c r="B140" s="88" t="str">
        <x:f>IFERROR(INDEX('ERP_Inventory_Export'!$B$2:$B$181,MATCH(A140,'ERP_Inventory_Export'!$A$2:$A$181,0)),"")</x:f>
        <x:v>Resin Material 139</x:v>
      </x:c>
      <x:c r="C140" s="88" t="str">
        <x:f>IFERROR(INDEX('ERP_Inventory_Export'!$C$2:$C$181,MATCH(A140,'ERP_Inventory_Export'!$A$2:$A$181,0)),"")</x:f>
        <x:v>Resin</x:v>
      </x:c>
      <x:c r="D140" s="88" t="n">
        <x:f>IFERROR(INDEX('ERP_Inventory_Export'!$J$2:$J$181,MATCH(A140,'ERP_Inventory_Export'!$A$2:$A$181,0)),0)</x:f>
        <x:v>8249</x:v>
      </x:c>
      <x:c r="E140" s="88" t="n">
        <x:f>IFERROR(INDEX('ERP_Inventory_Export'!$K$2:$K$181,MATCH(A140,'ERP_Inventory_Export'!$A$2:$A$181,0)),0)</x:f>
        <x:v>0</x:v>
      </x:c>
      <x:c r="F140" s="89" t="n">
        <x:f>SUMIFS('Usage_History'!$C$2:$C$4681,'Usage_History'!$B$2:$B$4681,A140)/26</x:f>
        <x:v>880.6499999999999</x:v>
      </x:c>
      <x:c r="G140" s="89" t="n">
        <x:f>IFERROR(INDEX('ERP_Inventory_Export'!$H$2:$H$181,MATCH(A140,'ERP_Inventory_Export'!$A$2:$A$181,0)),0)</x:f>
        <x:v>2050</x:v>
      </x:c>
      <x:c r="H140" s="89" t="n">
        <x:f>IFERROR(INDEX('ERP_Inventory_Export'!$I$2:$I$181,MATCH(A140,'ERP_Inventory_Export'!$A$2:$A$181,0)),0)</x:f>
        <x:v>6150</x:v>
      </x:c>
      <x:c r="I140" s="89" t="n">
        <x:f>IF(F140=0,999,(D140+E140)/F140)</x:f>
        <x:v>9.366944870266282</x:v>
      </x:c>
      <x:c r="J140" s="89" t="n">
        <x:f>D140+E140-(F140*(IFERROR(INDEX('ERP_Inventory_Export'!$G$2:$G$181,MATCH(A140,'ERP_Inventory_Export'!$A$2:$A$181,0)),0)/7))</x:f>
        <x:v>4223.17142857143</x:v>
      </x:c>
      <x:c r="K140" s="88" t="str">
        <x:f>IF(J140&lt;G140,"CRITICAL",IF(I140&lt;4,"ORDER SOON",IF(I140&gt;14,"EXCESS","HEALTHY")))</x:f>
        <x:v>HEALTHY</x:v>
      </x:c>
      <x:c r="L140" s="90" t="n">
        <x:f>IF(OR(K140="CRITICAL",K140="ORDER SOON"),CEILING(MAX(0,H140-J140),IFERROR(INDEX('Item_Parameters'!$B$2:$B$181,MATCH(A140,'Item_Parameters'!$A$2:$A$181,0)),1)),0)</x:f>
        <x:v>0</x:v>
      </x:c>
      <x:c r="M140" s="88" t="str">
        <x:f>IFERROR(INDEX('ERP_Inventory_Export'!$E$2:$E$181,MATCH(A140,'ERP_Inventory_Export'!$A$2:$A$181,0)),"")</x:f>
        <x:v>Sample Supplier A</x:v>
      </x:c>
      <x:c r="N140" s="91" t="n">
        <x:f>L140*IFERROR(INDEX('ERP_Inventory_Export'!$F$2:$F$181,MATCH(A140,'ERP_Inventory_Export'!$A$2:$A$181,0)),0)</x:f>
        <x:v>0</x:v>
      </x:c>
      <x:c r="O140" s="88" t="str">
        <x:f>IFERROR(INDEX('Item_Parameters'!$C$2:$C$181,MATCH(A140,'Item_Parameters'!$A$2:$A$181,0)),"")</x:f>
        <x:v>Jordan</x:v>
      </x:c>
    </x:row>
    <x:row r="141" ht="15" customHeight="1">
      <x:c r="A141" s="88" t="str">
        <x:v>RM-0140</x:v>
      </x:c>
      <x:c r="B141" s="88" t="str">
        <x:f>IFERROR(INDEX('ERP_Inventory_Export'!$B$2:$B$181,MATCH(A141,'ERP_Inventory_Export'!$A$2:$A$181,0)),"")</x:f>
        <x:v>Pigment Material 140</x:v>
      </x:c>
      <x:c r="C141" s="88" t="str">
        <x:f>IFERROR(INDEX('ERP_Inventory_Export'!$C$2:$C$181,MATCH(A141,'ERP_Inventory_Export'!$A$2:$A$181,0)),"")</x:f>
        <x:v>Pigment</x:v>
      </x:c>
      <x:c r="D141" s="88" t="n">
        <x:f>IFERROR(INDEX('ERP_Inventory_Export'!$J$2:$J$181,MATCH(A141,'ERP_Inventory_Export'!$A$2:$A$181,0)),0)</x:f>
        <x:v>489</x:v>
      </x:c>
      <x:c r="E141" s="88" t="n">
        <x:f>IFERROR(INDEX('ERP_Inventory_Export'!$K$2:$K$181,MATCH(A141,'ERP_Inventory_Export'!$A$2:$A$181,0)),0)</x:f>
        <x:v>0</x:v>
      </x:c>
      <x:c r="F141" s="89" t="n">
        <x:f>SUMIFS('Usage_History'!$C$2:$C$4681,'Usage_History'!$B$2:$B$4681,A141)/26</x:f>
        <x:v>343.9576923076923</x:v>
      </x:c>
      <x:c r="G141" s="89" t="n">
        <x:f>IFERROR(INDEX('ERP_Inventory_Export'!$H$2:$H$181,MATCH(A141,'ERP_Inventory_Export'!$A$2:$A$181,0)),0)</x:f>
        <x:v>1004</x:v>
      </x:c>
      <x:c r="H141" s="89" t="n">
        <x:f>IFERROR(INDEX('ERP_Inventory_Export'!$I$2:$I$181,MATCH(A141,'ERP_Inventory_Export'!$A$2:$A$181,0)),0)</x:f>
        <x:v>2510</x:v>
      </x:c>
      <x:c r="I141" s="89" t="n">
        <x:f>IF(F141=0,999,(D141+E141)/F141)</x:f>
        <x:v>1.4216864775408424</x:v>
      </x:c>
      <x:c r="J141" s="89" t="n">
        <x:f>D141+E141-(F141*(IFERROR(INDEX('ERP_Inventory_Export'!$G$2:$G$181,MATCH(A141,'ERP_Inventory_Export'!$A$2:$A$181,0)),0)/7))</x:f>
        <x:v>-1623.882967032967</x:v>
      </x:c>
      <x:c r="K141" s="88" t="str">
        <x:f>IF(J141&lt;G141,"CRITICAL",IF(I141&lt;4,"ORDER SOON",IF(I141&gt;14,"EXCESS","HEALTHY")))</x:f>
        <x:v>CRITICAL</x:v>
      </x:c>
      <x:c r="L141" s="90" t="n">
        <x:f>IF(OR(K141="CRITICAL",K141="ORDER SOON"),CEILING(MAX(0,H141-J141),IFERROR(INDEX('Item_Parameters'!$B$2:$B$181,MATCH(A141,'Item_Parameters'!$A$2:$A$181,0)),1)),0)</x:f>
        <x:v>4250</x:v>
      </x:c>
      <x:c r="M141" s="88" t="str">
        <x:f>IFERROR(INDEX('ERP_Inventory_Export'!$E$2:$E$181,MATCH(A141,'ERP_Inventory_Export'!$A$2:$A$181,0)),"")</x:f>
        <x:v>Sample Supplier B</x:v>
      </x:c>
      <x:c r="N141" s="91" t="n">
        <x:f>L141*IFERROR(INDEX('ERP_Inventory_Export'!$F$2:$F$181,MATCH(A141,'ERP_Inventory_Export'!$A$2:$A$181,0)),0)</x:f>
        <x:v>34425</x:v>
      </x:c>
      <x:c r="O141" s="88" t="str">
        <x:f>IFERROR(INDEX('Item_Parameters'!$C$2:$C$181,MATCH(A141,'Item_Parameters'!$A$2:$A$181,0)),"")</x:f>
        <x:v>Taylor</x:v>
      </x:c>
    </x:row>
    <x:row r="142" ht="15" customHeight="1">
      <x:c r="A142" s="88" t="str">
        <x:v>RM-0141</x:v>
      </x:c>
      <x:c r="B142" s="88" t="str">
        <x:f>IFERROR(INDEX('ERP_Inventory_Export'!$B$2:$B$181,MATCH(A142,'ERP_Inventory_Export'!$A$2:$A$181,0)),"")</x:f>
        <x:v>Filler Material 141</x:v>
      </x:c>
      <x:c r="C142" s="88" t="str">
        <x:f>IFERROR(INDEX('ERP_Inventory_Export'!$C$2:$C$181,MATCH(A142,'ERP_Inventory_Export'!$A$2:$A$181,0)),"")</x:f>
        <x:v>Filler</x:v>
      </x:c>
      <x:c r="D142" s="88" t="n">
        <x:f>IFERROR(INDEX('ERP_Inventory_Export'!$J$2:$J$181,MATCH(A142,'ERP_Inventory_Export'!$A$2:$A$181,0)),0)</x:f>
        <x:v>1361</x:v>
      </x:c>
      <x:c r="E142" s="88" t="n">
        <x:f>IFERROR(INDEX('ERP_Inventory_Export'!$K$2:$K$181,MATCH(A142,'ERP_Inventory_Export'!$A$2:$A$181,0)),0)</x:f>
        <x:v>6450</x:v>
      </x:c>
      <x:c r="F142" s="89" t="n">
        <x:f>SUMIFS('Usage_History'!$C$2:$C$4681,'Usage_History'!$B$2:$B$4681,A142)/26</x:f>
        <x:v>1909.8615384615384</x:v>
      </x:c>
      <x:c r="G142" s="89" t="n">
        <x:f>IFERROR(INDEX('ERP_Inventory_Export'!$H$2:$H$181,MATCH(A142,'ERP_Inventory_Export'!$A$2:$A$181,0)),0)</x:f>
        <x:v>5548</x:v>
      </x:c>
      <x:c r="H142" s="89" t="n">
        <x:f>IFERROR(INDEX('ERP_Inventory_Export'!$I$2:$I$181,MATCH(A142,'ERP_Inventory_Export'!$A$2:$A$181,0)),0)</x:f>
        <x:v>13871</x:v>
      </x:c>
      <x:c r="I142" s="89" t="n">
        <x:f>IF(F142=0,999,(D142+E142)/F142)</x:f>
        <x:v>4.089825279319483</x:v>
      </x:c>
      <x:c r="J142" s="89" t="n">
        <x:f>D142+E142-(F142*(IFERROR(INDEX('ERP_Inventory_Export'!$G$2:$G$181,MATCH(A142,'ERP_Inventory_Export'!$A$2:$A$181,0)),0)/7))</x:f>
        <x:v>1262.9032967032972</x:v>
      </x:c>
      <x:c r="K142" s="88" t="str">
        <x:f>IF(J142&lt;G142,"CRITICAL",IF(I142&lt;4,"ORDER SOON",IF(I142&gt;14,"EXCESS","HEALTHY")))</x:f>
        <x:v>CRITICAL</x:v>
      </x:c>
      <x:c r="L142" s="90" t="n">
        <x:f>IF(OR(K142="CRITICAL",K142="ORDER SOON"),CEILING(MAX(0,H142-J142),IFERROR(INDEX('Item_Parameters'!$B$2:$B$181,MATCH(A142,'Item_Parameters'!$A$2:$A$181,0)),1)),0)</x:f>
        <x:v>15000</x:v>
      </x:c>
      <x:c r="M142" s="88" t="str">
        <x:f>IFERROR(INDEX('ERP_Inventory_Export'!$E$2:$E$181,MATCH(A142,'ERP_Inventory_Export'!$A$2:$A$181,0)),"")</x:f>
        <x:v>Sample Supplier A</x:v>
      </x:c>
      <x:c r="N142" s="91" t="n">
        <x:f>L142*IFERROR(INDEX('ERP_Inventory_Export'!$F$2:$F$181,MATCH(A142,'ERP_Inventory_Export'!$A$2:$A$181,0)),0)</x:f>
        <x:v>7350</x:v>
      </x:c>
      <x:c r="O142" s="88" t="str">
        <x:f>IFERROR(INDEX('Item_Parameters'!$C$2:$C$181,MATCH(A142,'Item_Parameters'!$A$2:$A$181,0)),"")</x:f>
        <x:v>Alex</x:v>
      </x:c>
    </x:row>
    <x:row r="143" ht="15" customHeight="1">
      <x:c r="A143" s="88" t="str">
        <x:v>RM-0142</x:v>
      </x:c>
      <x:c r="B143" s="88" t="str">
        <x:f>IFERROR(INDEX('ERP_Inventory_Export'!$B$2:$B$181,MATCH(A143,'ERP_Inventory_Export'!$A$2:$A$181,0)),"")</x:f>
        <x:v>Solvent Material 142</x:v>
      </x:c>
      <x:c r="C143" s="88" t="str">
        <x:f>IFERROR(INDEX('ERP_Inventory_Export'!$C$2:$C$181,MATCH(A143,'ERP_Inventory_Export'!$A$2:$A$181,0)),"")</x:f>
        <x:v>Solvent</x:v>
      </x:c>
      <x:c r="D143" s="88" t="n">
        <x:f>IFERROR(INDEX('ERP_Inventory_Export'!$J$2:$J$181,MATCH(A143,'ERP_Inventory_Export'!$A$2:$A$181,0)),0)</x:f>
        <x:v>1067</x:v>
      </x:c>
      <x:c r="E143" s="88" t="n">
        <x:f>IFERROR(INDEX('ERP_Inventory_Export'!$K$2:$K$181,MATCH(A143,'ERP_Inventory_Export'!$A$2:$A$181,0)),0)</x:f>
        <x:v>0</x:v>
      </x:c>
      <x:c r="F143" s="89" t="n">
        <x:f>SUMIFS('Usage_History'!$C$2:$C$4681,'Usage_History'!$B$2:$B$4681,A143)/26</x:f>
        <x:v>241.31153846153842</x:v>
      </x:c>
      <x:c r="G143" s="89" t="n">
        <x:f>IFERROR(INDEX('ERP_Inventory_Export'!$H$2:$H$181,MATCH(A143,'ERP_Inventory_Export'!$A$2:$A$181,0)),0)</x:f>
        <x:v>765</x:v>
      </x:c>
      <x:c r="H143" s="89" t="n">
        <x:f>IFERROR(INDEX('ERP_Inventory_Export'!$I$2:$I$181,MATCH(A143,'ERP_Inventory_Export'!$A$2:$A$181,0)),0)</x:f>
        <x:v>1785</x:v>
      </x:c>
      <x:c r="I143" s="89" t="n">
        <x:f>IF(F143=0,999,(D143+E143)/F143)</x:f>
        <x:v>4.42167004032451</x:v>
      </x:c>
      <x:c r="J143" s="89" t="n">
        <x:f>D143+E143-(F143*(IFERROR(INDEX('ERP_Inventory_Export'!$G$2:$G$181,MATCH(A143,'ERP_Inventory_Export'!$A$2:$A$181,0)),0)/7))</x:f>
        <x:v>412.0115384615385</x:v>
      </x:c>
      <x:c r="K143" s="88" t="str">
        <x:f>IF(J143&lt;G143,"CRITICAL",IF(I143&lt;4,"ORDER SOON",IF(I143&gt;14,"EXCESS","HEALTHY")))</x:f>
        <x:v>CRITICAL</x:v>
      </x:c>
      <x:c r="L143" s="90" t="n">
        <x:f>IF(OR(K143="CRITICAL",K143="ORDER SOON"),CEILING(MAX(0,H143-J143),IFERROR(INDEX('Item_Parameters'!$B$2:$B$181,MATCH(A143,'Item_Parameters'!$A$2:$A$181,0)),1)),0)</x:f>
        <x:v>2000</x:v>
      </x:c>
      <x:c r="M143" s="88" t="str">
        <x:f>IFERROR(INDEX('ERP_Inventory_Export'!$E$2:$E$181,MATCH(A143,'ERP_Inventory_Export'!$A$2:$A$181,0)),"")</x:f>
        <x:v>Sample Supplier B</x:v>
      </x:c>
      <x:c r="N143" s="91" t="n">
        <x:f>L143*IFERROR(INDEX('ERP_Inventory_Export'!$F$2:$F$181,MATCH(A143,'ERP_Inventory_Export'!$A$2:$A$181,0)),0)</x:f>
        <x:v>4059.9999999999995</x:v>
      </x:c>
      <x:c r="O143" s="88" t="str">
        <x:f>IFERROR(INDEX('Item_Parameters'!$C$2:$C$181,MATCH(A143,'Item_Parameters'!$A$2:$A$181,0)),"")</x:f>
        <x:v>Jordan</x:v>
      </x:c>
    </x:row>
    <x:row r="144" ht="15" customHeight="1">
      <x:c r="A144" s="88" t="str">
        <x:v>RM-0143</x:v>
      </x:c>
      <x:c r="B144" s="88" t="str">
        <x:f>IFERROR(INDEX('ERP_Inventory_Export'!$B$2:$B$181,MATCH(A144,'ERP_Inventory_Export'!$A$2:$A$181,0)),"")</x:f>
        <x:v>Additive Material 143</x:v>
      </x:c>
      <x:c r="C144" s="88" t="str">
        <x:f>IFERROR(INDEX('ERP_Inventory_Export'!$C$2:$C$181,MATCH(A144,'ERP_Inventory_Export'!$A$2:$A$181,0)),"")</x:f>
        <x:v>Additive</x:v>
      </x:c>
      <x:c r="D144" s="88" t="n">
        <x:f>IFERROR(INDEX('ERP_Inventory_Export'!$J$2:$J$181,MATCH(A144,'ERP_Inventory_Export'!$A$2:$A$181,0)),0)</x:f>
        <x:v>1873</x:v>
      </x:c>
      <x:c r="E144" s="88" t="n">
        <x:f>IFERROR(INDEX('ERP_Inventory_Export'!$K$2:$K$181,MATCH(A144,'ERP_Inventory_Export'!$A$2:$A$181,0)),0)</x:f>
        <x:v>1625</x:v>
      </x:c>
      <x:c r="F144" s="89" t="n">
        <x:f>SUMIFS('Usage_History'!$C$2:$C$4681,'Usage_History'!$B$2:$B$4681,A144)/26</x:f>
        <x:v>559.0115384615384</x:v>
      </x:c>
      <x:c r="G144" s="89" t="n">
        <x:f>IFERROR(INDEX('ERP_Inventory_Export'!$H$2:$H$181,MATCH(A144,'ERP_Inventory_Export'!$A$2:$A$181,0)),0)</x:f>
        <x:v>2386</x:v>
      </x:c>
      <x:c r="H144" s="89" t="n">
        <x:f>IFERROR(INDEX('ERP_Inventory_Export'!$I$2:$I$181,MATCH(A144,'ERP_Inventory_Export'!$A$2:$A$181,0)),0)</x:f>
        <x:v>3817</x:v>
      </x:c>
      <x:c r="I144" s="89" t="n">
        <x:f>IF(F144=0,999,(D144+E144)/F144)</x:f>
        <x:v>6.257473700143798</x:v>
      </x:c>
      <x:c r="J144" s="89" t="n">
        <x:f>D144+E144-(F144*(IFERROR(INDEX('ERP_Inventory_Export'!$G$2:$G$181,MATCH(A144,'ERP_Inventory_Export'!$A$2:$A$181,0)),0)/7))</x:f>
        <x:v>-814.3747252747253</x:v>
      </x:c>
      <x:c r="K144" s="88" t="str">
        <x:f>IF(J144&lt;G144,"CRITICAL",IF(I144&lt;4,"ORDER SOON",IF(I144&gt;14,"EXCESS","HEALTHY")))</x:f>
        <x:v>CRITICAL</x:v>
      </x:c>
      <x:c r="L144" s="90" t="n">
        <x:f>IF(OR(K144="CRITICAL",K144="ORDER SOON"),CEILING(MAX(0,H144-J144),IFERROR(INDEX('Item_Parameters'!$B$2:$B$181,MATCH(A144,'Item_Parameters'!$A$2:$A$181,0)),1)),0)</x:f>
        <x:v>5000</x:v>
      </x:c>
      <x:c r="M144" s="88" t="str">
        <x:f>IFERROR(INDEX('ERP_Inventory_Export'!$E$2:$E$181,MATCH(A144,'ERP_Inventory_Export'!$A$2:$A$181,0)),"")</x:f>
        <x:v>Sample Supplier A</x:v>
      </x:c>
      <x:c r="N144" s="91" t="n">
        <x:f>L144*IFERROR(INDEX('ERP_Inventory_Export'!$F$2:$F$181,MATCH(A144,'ERP_Inventory_Export'!$A$2:$A$181,0)),0)</x:f>
        <x:v>48700</x:v>
      </x:c>
      <x:c r="O144" s="88" t="str">
        <x:f>IFERROR(INDEX('Item_Parameters'!$C$2:$C$181,MATCH(A144,'Item_Parameters'!$A$2:$A$181,0)),"")</x:f>
        <x:v>Taylor</x:v>
      </x:c>
    </x:row>
    <x:row r="145" ht="15" customHeight="1">
      <x:c r="A145" s="88" t="str">
        <x:v>RM-0144</x:v>
      </x:c>
      <x:c r="B145" s="88" t="str">
        <x:f>IFERROR(INDEX('ERP_Inventory_Export'!$B$2:$B$181,MATCH(A145,'ERP_Inventory_Export'!$A$2:$A$181,0)),"")</x:f>
        <x:v>Packaging Material 144</x:v>
      </x:c>
      <x:c r="C145" s="88" t="str">
        <x:f>IFERROR(INDEX('ERP_Inventory_Export'!$C$2:$C$181,MATCH(A145,'ERP_Inventory_Export'!$A$2:$A$181,0)),"")</x:f>
        <x:v>Packaging</x:v>
      </x:c>
      <x:c r="D145" s="88" t="n">
        <x:f>IFERROR(INDEX('ERP_Inventory_Export'!$J$2:$J$181,MATCH(A145,'ERP_Inventory_Export'!$A$2:$A$181,0)),0)</x:f>
        <x:v>13939</x:v>
      </x:c>
      <x:c r="E145" s="88" t="n">
        <x:f>IFERROR(INDEX('ERP_Inventory_Export'!$K$2:$K$181,MATCH(A145,'ERP_Inventory_Export'!$A$2:$A$181,0)),0)</x:f>
        <x:v>0</x:v>
      </x:c>
      <x:c r="F145" s="89" t="n">
        <x:f>SUMIFS('Usage_History'!$C$2:$C$4681,'Usage_History'!$B$2:$B$4681,A145)/26</x:f>
        <x:v>421.04230769230765</x:v>
      </x:c>
      <x:c r="G145" s="89" t="n">
        <x:f>IFERROR(INDEX('ERP_Inventory_Export'!$H$2:$H$181,MATCH(A145,'ERP_Inventory_Export'!$A$2:$A$181,0)),0)</x:f>
        <x:v>1486</x:v>
      </x:c>
      <x:c r="H145" s="89" t="n">
        <x:f>IFERROR(INDEX('ERP_Inventory_Export'!$I$2:$I$181,MATCH(A145,'ERP_Inventory_Export'!$A$2:$A$181,0)),0)</x:f>
        <x:v>2971</x:v>
      </x:c>
      <x:c r="I145" s="89" t="n">
        <x:f>IF(F145=0,999,(D145+E145)/F145)</x:f>
        <x:v>33.10593673210257</x:v>
      </x:c>
      <x:c r="J145" s="89" t="n">
        <x:f>D145+E145-(F145*(IFERROR(INDEX('ERP_Inventory_Export'!$G$2:$G$181,MATCH(A145,'ERP_Inventory_Export'!$A$2:$A$181,0)),0)/7))</x:f>
        <x:v>12675.873076923077</x:v>
      </x:c>
      <x:c r="K145" s="88" t="str">
        <x:f>IF(J145&lt;G145,"CRITICAL",IF(I145&lt;4,"ORDER SOON",IF(I145&gt;14,"EXCESS","HEALTHY")))</x:f>
        <x:v>EXCESS</x:v>
      </x:c>
      <x:c r="L145" s="90" t="n">
        <x:f>IF(OR(K145="CRITICAL",K145="ORDER SOON"),CEILING(MAX(0,H145-J145),IFERROR(INDEX('Item_Parameters'!$B$2:$B$181,MATCH(A145,'Item_Parameters'!$A$2:$A$181,0)),1)),0)</x:f>
        <x:v>0</x:v>
      </x:c>
      <x:c r="M145" s="88" t="str">
        <x:f>IFERROR(INDEX('ERP_Inventory_Export'!$E$2:$E$181,MATCH(A145,'ERP_Inventory_Export'!$A$2:$A$181,0)),"")</x:f>
        <x:v>Sample Supplier B</x:v>
      </x:c>
      <x:c r="N145" s="91" t="n">
        <x:f>L145*IFERROR(INDEX('ERP_Inventory_Export'!$F$2:$F$181,MATCH(A145,'ERP_Inventory_Export'!$A$2:$A$181,0)),0)</x:f>
        <x:v>0</x:v>
      </x:c>
      <x:c r="O145" s="88" t="str">
        <x:f>IFERROR(INDEX('Item_Parameters'!$C$2:$C$181,MATCH(A145,'Item_Parameters'!$A$2:$A$181,0)),"")</x:f>
        <x:v>Alex</x:v>
      </x:c>
    </x:row>
    <x:row r="146" ht="15" customHeight="1">
      <x:c r="A146" s="88" t="str">
        <x:v>RM-0145</x:v>
      </x:c>
      <x:c r="B146" s="88" t="str">
        <x:f>IFERROR(INDEX('ERP_Inventory_Export'!$B$2:$B$181,MATCH(A146,'ERP_Inventory_Export'!$A$2:$A$181,0)),"")</x:f>
        <x:v>Resin Material 145</x:v>
      </x:c>
      <x:c r="C146" s="88" t="str">
        <x:f>IFERROR(INDEX('ERP_Inventory_Export'!$C$2:$C$181,MATCH(A146,'ERP_Inventory_Export'!$A$2:$A$181,0)),"")</x:f>
        <x:v>Resin</x:v>
      </x:c>
      <x:c r="D146" s="88" t="n">
        <x:f>IFERROR(INDEX('ERP_Inventory_Export'!$J$2:$J$181,MATCH(A146,'ERP_Inventory_Export'!$A$2:$A$181,0)),0)</x:f>
        <x:v>6358</x:v>
      </x:c>
      <x:c r="E146" s="88" t="n">
        <x:f>IFERROR(INDEX('ERP_Inventory_Export'!$K$2:$K$181,MATCH(A146,'ERP_Inventory_Export'!$A$2:$A$181,0)),0)</x:f>
        <x:v>0</x:v>
      </x:c>
      <x:c r="F146" s="89" t="n">
        <x:f>SUMIFS('Usage_History'!$C$2:$C$4681,'Usage_History'!$B$2:$B$4681,A146)/26</x:f>
        <x:v>963.6538461538462</x:v>
      </x:c>
      <x:c r="G146" s="89" t="n">
        <x:f>IFERROR(INDEX('ERP_Inventory_Export'!$H$2:$H$181,MATCH(A146,'ERP_Inventory_Export'!$A$2:$A$181,0)),0)</x:f>
        <x:v>3269</x:v>
      </x:c>
      <x:c r="H146" s="89" t="n">
        <x:f>IFERROR(INDEX('ERP_Inventory_Export'!$I$2:$I$181,MATCH(A146,'ERP_Inventory_Export'!$A$2:$A$181,0)),0)</x:f>
        <x:v>6539</x:v>
      </x:c>
      <x:c r="I146" s="89" t="n">
        <x:f>IF(F146=0,999,(D146+E146)/F146)</x:f>
        <x:v>6.597804829375374</x:v>
      </x:c>
      <x:c r="J146" s="89" t="n">
        <x:f>D146+E146-(F146*(IFERROR(INDEX('ERP_Inventory_Export'!$G$2:$G$181,MATCH(A146,'ERP_Inventory_Export'!$A$2:$A$181,0)),0)/7))</x:f>
        <x:v>-938.2362637362639</x:v>
      </x:c>
      <x:c r="K146" s="88" t="str">
        <x:f>IF(J146&lt;G146,"CRITICAL",IF(I146&lt;4,"ORDER SOON",IF(I146&gt;14,"EXCESS","HEALTHY")))</x:f>
        <x:v>CRITICAL</x:v>
      </x:c>
      <x:c r="L146" s="90" t="n">
        <x:f>IF(OR(K146="CRITICAL",K146="ORDER SOON"),CEILING(MAX(0,H146-J146),IFERROR(INDEX('Item_Parameters'!$B$2:$B$181,MATCH(A146,'Item_Parameters'!$A$2:$A$181,0)),1)),0)</x:f>
        <x:v>8000</x:v>
      </x:c>
      <x:c r="M146" s="88" t="str">
        <x:f>IFERROR(INDEX('ERP_Inventory_Export'!$E$2:$E$181,MATCH(A146,'ERP_Inventory_Export'!$A$2:$A$181,0)),"")</x:f>
        <x:v>Sample Supplier A</x:v>
      </x:c>
      <x:c r="N146" s="91" t="n">
        <x:f>L146*IFERROR(INDEX('ERP_Inventory_Export'!$F$2:$F$181,MATCH(A146,'ERP_Inventory_Export'!$A$2:$A$181,0)),0)</x:f>
        <x:v>15280</x:v>
      </x:c>
      <x:c r="O146" s="88" t="str">
        <x:f>IFERROR(INDEX('Item_Parameters'!$C$2:$C$181,MATCH(A146,'Item_Parameters'!$A$2:$A$181,0)),"")</x:f>
        <x:v>Jordan</x:v>
      </x:c>
    </x:row>
    <x:row r="147" ht="15" customHeight="1">
      <x:c r="A147" s="88" t="str">
        <x:v>RM-0146</x:v>
      </x:c>
      <x:c r="B147" s="88" t="str">
        <x:f>IFERROR(INDEX('ERP_Inventory_Export'!$B$2:$B$181,MATCH(A147,'ERP_Inventory_Export'!$A$2:$A$181,0)),"")</x:f>
        <x:v>Pigment Material 146</x:v>
      </x:c>
      <x:c r="C147" s="88" t="str">
        <x:f>IFERROR(INDEX('ERP_Inventory_Export'!$C$2:$C$181,MATCH(A147,'ERP_Inventory_Export'!$A$2:$A$181,0)),"")</x:f>
        <x:v>Pigment</x:v>
      </x:c>
      <x:c r="D147" s="88" t="n">
        <x:f>IFERROR(INDEX('ERP_Inventory_Export'!$J$2:$J$181,MATCH(A147,'ERP_Inventory_Export'!$A$2:$A$181,0)),0)</x:f>
        <x:v>3382</x:v>
      </x:c>
      <x:c r="E147" s="88" t="n">
        <x:f>IFERROR(INDEX('ERP_Inventory_Export'!$K$2:$K$181,MATCH(A147,'ERP_Inventory_Export'!$A$2:$A$181,0)),0)</x:f>
        <x:v>1640</x:v>
      </x:c>
      <x:c r="F147" s="89" t="n">
        <x:f>SUMIFS('Usage_History'!$C$2:$C$4681,'Usage_History'!$B$2:$B$4681,A147)/26</x:f>
        <x:v>429.4076923076924</x:v>
      </x:c>
      <x:c r="G147" s="89" t="n">
        <x:f>IFERROR(INDEX('ERP_Inventory_Export'!$H$2:$H$181,MATCH(A147,'ERP_Inventory_Export'!$A$2:$A$181,0)),0)</x:f>
        <x:v>1278</x:v>
      </x:c>
      <x:c r="H147" s="89" t="n">
        <x:f>IFERROR(INDEX('ERP_Inventory_Export'!$I$2:$I$181,MATCH(A147,'ERP_Inventory_Export'!$A$2:$A$181,0)),0)</x:f>
        <x:v>2982</x:v>
      </x:c>
      <x:c r="I147" s="89" t="n">
        <x:f>IF(F147=0,999,(D147+E147)/F147)</x:f>
        <x:v>11.695179406337887</x:v>
      </x:c>
      <x:c r="J147" s="89" t="n">
        <x:f>D147+E147-(F147*(IFERROR(INDEX('ERP_Inventory_Export'!$G$2:$G$181,MATCH(A147,'ERP_Inventory_Export'!$A$2:$A$181,0)),0)/7))</x:f>
        <x:v>3120.3373626373623</x:v>
      </x:c>
      <x:c r="K147" s="88" t="str">
        <x:f>IF(J147&lt;G147,"CRITICAL",IF(I147&lt;4,"ORDER SOON",IF(I147&gt;14,"EXCESS","HEALTHY")))</x:f>
        <x:v>HEALTHY</x:v>
      </x:c>
      <x:c r="L147" s="90" t="n">
        <x:f>IF(OR(K147="CRITICAL",K147="ORDER SOON"),CEILING(MAX(0,H147-J147),IFERROR(INDEX('Item_Parameters'!$B$2:$B$181,MATCH(A147,'Item_Parameters'!$A$2:$A$181,0)),1)),0)</x:f>
        <x:v>0</x:v>
      </x:c>
      <x:c r="M147" s="88" t="str">
        <x:f>IFERROR(INDEX('ERP_Inventory_Export'!$E$2:$E$181,MATCH(A147,'ERP_Inventory_Export'!$A$2:$A$181,0)),"")</x:f>
        <x:v>Sample Supplier B</x:v>
      </x:c>
      <x:c r="N147" s="91" t="n">
        <x:f>L147*IFERROR(INDEX('ERP_Inventory_Export'!$F$2:$F$181,MATCH(A147,'ERP_Inventory_Export'!$A$2:$A$181,0)),0)</x:f>
        <x:v>0</x:v>
      </x:c>
      <x:c r="O147" s="88" t="str">
        <x:f>IFERROR(INDEX('Item_Parameters'!$C$2:$C$181,MATCH(A147,'Item_Parameters'!$A$2:$A$181,0)),"")</x:f>
        <x:v>Taylor</x:v>
      </x:c>
    </x:row>
    <x:row r="148" ht="15" customHeight="1">
      <x:c r="A148" s="88" t="str">
        <x:v>RM-0147</x:v>
      </x:c>
      <x:c r="B148" s="88" t="str">
        <x:f>IFERROR(INDEX('ERP_Inventory_Export'!$B$2:$B$181,MATCH(A148,'ERP_Inventory_Export'!$A$2:$A$181,0)),"")</x:f>
        <x:v>Filler Material 147</x:v>
      </x:c>
      <x:c r="C148" s="88" t="str">
        <x:f>IFERROR(INDEX('ERP_Inventory_Export'!$C$2:$C$181,MATCH(A148,'ERP_Inventory_Export'!$A$2:$A$181,0)),"")</x:f>
        <x:v>Filler</x:v>
      </x:c>
      <x:c r="D148" s="88" t="n">
        <x:f>IFERROR(INDEX('ERP_Inventory_Export'!$J$2:$J$181,MATCH(A148,'ERP_Inventory_Export'!$A$2:$A$181,0)),0)</x:f>
        <x:v>5874</x:v>
      </x:c>
      <x:c r="E148" s="88" t="n">
        <x:f>IFERROR(INDEX('ERP_Inventory_Export'!$K$2:$K$181,MATCH(A148,'ERP_Inventory_Export'!$A$2:$A$181,0)),0)</x:f>
        <x:v>0</x:v>
      </x:c>
      <x:c r="F148" s="89" t="n">
        <x:f>SUMIFS('Usage_History'!$C$2:$C$4681,'Usage_History'!$B$2:$B$4681,A148)/26</x:f>
        <x:v>869.8038461538464</x:v>
      </x:c>
      <x:c r="G148" s="89" t="n">
        <x:f>IFERROR(INDEX('ERP_Inventory_Export'!$H$2:$H$181,MATCH(A148,'ERP_Inventory_Export'!$A$2:$A$181,0)),0)</x:f>
        <x:v>3116</x:v>
      </x:c>
      <x:c r="H148" s="89" t="n">
        <x:f>IFERROR(INDEX('ERP_Inventory_Export'!$I$2:$I$181,MATCH(A148,'ERP_Inventory_Export'!$A$2:$A$181,0)),0)</x:f>
        <x:v>6232</x:v>
      </x:c>
      <x:c r="I148" s="89" t="n">
        <x:f>IF(F148=0,999,(D148+E148)/F148)</x:f>
        <x:v>6.753246753246751</x:v>
      </x:c>
      <x:c r="J148" s="89" t="n">
        <x:f>D148+E148-(F148*(IFERROR(INDEX('ERP_Inventory_Export'!$G$2:$G$181,MATCH(A148,'ERP_Inventory_Export'!$A$2:$A$181,0)),0)/7))</x:f>
        <x:v>2519.0423076923066</x:v>
      </x:c>
      <x:c r="K148" s="88" t="str">
        <x:f>IF(J148&lt;G148,"CRITICAL",IF(I148&lt;4,"ORDER SOON",IF(I148&gt;14,"EXCESS","HEALTHY")))</x:f>
        <x:v>CRITICAL</x:v>
      </x:c>
      <x:c r="L148" s="90" t="n">
        <x:f>IF(OR(K148="CRITICAL",K148="ORDER SOON"),CEILING(MAX(0,H148-J148),IFERROR(INDEX('Item_Parameters'!$B$2:$B$181,MATCH(A148,'Item_Parameters'!$A$2:$A$181,0)),1)),0)</x:f>
        <x:v>5000</x:v>
      </x:c>
      <x:c r="M148" s="88" t="str">
        <x:f>IFERROR(INDEX('ERP_Inventory_Export'!$E$2:$E$181,MATCH(A148,'ERP_Inventory_Export'!$A$2:$A$181,0)),"")</x:f>
        <x:v>Sample Supplier A</x:v>
      </x:c>
      <x:c r="N148" s="91" t="n">
        <x:f>L148*IFERROR(INDEX('ERP_Inventory_Export'!$F$2:$F$181,MATCH(A148,'ERP_Inventory_Export'!$A$2:$A$181,0)),0)</x:f>
        <x:v>2550</x:v>
      </x:c>
      <x:c r="O148" s="88" t="str">
        <x:f>IFERROR(INDEX('Item_Parameters'!$C$2:$C$181,MATCH(A148,'Item_Parameters'!$A$2:$A$181,0)),"")</x:f>
        <x:v>Alex</x:v>
      </x:c>
    </x:row>
    <x:row r="149" ht="15" customHeight="1">
      <x:c r="A149" s="88" t="str">
        <x:v>RM-0148</x:v>
      </x:c>
      <x:c r="B149" s="88" t="str">
        <x:f>IFERROR(INDEX('ERP_Inventory_Export'!$B$2:$B$181,MATCH(A149,'ERP_Inventory_Export'!$A$2:$A$181,0)),"")</x:f>
        <x:v>Solvent Material 148</x:v>
      </x:c>
      <x:c r="C149" s="88" t="str">
        <x:f>IFERROR(INDEX('ERP_Inventory_Export'!$C$2:$C$181,MATCH(A149,'ERP_Inventory_Export'!$A$2:$A$181,0)),"")</x:f>
        <x:v>Solvent</x:v>
      </x:c>
      <x:c r="D149" s="88" t="n">
        <x:f>IFERROR(INDEX('ERP_Inventory_Export'!$J$2:$J$181,MATCH(A149,'ERP_Inventory_Export'!$A$2:$A$181,0)),0)</x:f>
        <x:v>8248</x:v>
      </x:c>
      <x:c r="E149" s="88" t="n">
        <x:f>IFERROR(INDEX('ERP_Inventory_Export'!$K$2:$K$181,MATCH(A149,'ERP_Inventory_Export'!$A$2:$A$181,0)),0)</x:f>
        <x:v>0</x:v>
      </x:c>
      <x:c r="F149" s="89" t="n">
        <x:f>SUMIFS('Usage_History'!$C$2:$C$4681,'Usage_History'!$B$2:$B$4681,A149)/26</x:f>
        <x:v>1484.5346153846153</x:v>
      </x:c>
      <x:c r="G149" s="89" t="n">
        <x:f>IFERROR(INDEX('ERP_Inventory_Export'!$H$2:$H$181,MATCH(A149,'ERP_Inventory_Export'!$A$2:$A$181,0)),0)</x:f>
        <x:v>4476</x:v>
      </x:c>
      <x:c r="H149" s="89" t="n">
        <x:f>IFERROR(INDEX('ERP_Inventory_Export'!$I$2:$I$181,MATCH(A149,'ERP_Inventory_Export'!$A$2:$A$181,0)),0)</x:f>
        <x:v>11190</x:v>
      </x:c>
      <x:c r="I149" s="89" t="n">
        <x:f>IF(F149=0,999,(D149+E149)/F149)</x:f>
        <x:v>5.555949935100096</x:v>
      </x:c>
      <x:c r="J149" s="89" t="n">
        <x:f>D149+E149-(F149*(IFERROR(INDEX('ERP_Inventory_Export'!$G$2:$G$181,MATCH(A149,'ERP_Inventory_Export'!$A$2:$A$181,0)),0)/7))</x:f>
        <x:v>2309.8615384615387</x:v>
      </x:c>
      <x:c r="K149" s="88" t="str">
        <x:f>IF(J149&lt;G149,"CRITICAL",IF(I149&lt;4,"ORDER SOON",IF(I149&gt;14,"EXCESS","HEALTHY")))</x:f>
        <x:v>CRITICAL</x:v>
      </x:c>
      <x:c r="L149" s="90" t="n">
        <x:f>IF(OR(K149="CRITICAL",K149="ORDER SOON"),CEILING(MAX(0,H149-J149),IFERROR(INDEX('Item_Parameters'!$B$2:$B$181,MATCH(A149,'Item_Parameters'!$A$2:$A$181,0)),1)),0)</x:f>
        <x:v>10000</x:v>
      </x:c>
      <x:c r="M149" s="88" t="str">
        <x:f>IFERROR(INDEX('ERP_Inventory_Export'!$E$2:$E$181,MATCH(A149,'ERP_Inventory_Export'!$A$2:$A$181,0)),"")</x:f>
        <x:v>Sample Supplier B</x:v>
      </x:c>
      <x:c r="N149" s="91" t="n">
        <x:f>L149*IFERROR(INDEX('ERP_Inventory_Export'!$F$2:$F$181,MATCH(A149,'ERP_Inventory_Export'!$A$2:$A$181,0)),0)</x:f>
        <x:v>32800</x:v>
      </x:c>
      <x:c r="O149" s="88" t="str">
        <x:f>IFERROR(INDEX('Item_Parameters'!$C$2:$C$181,MATCH(A149,'Item_Parameters'!$A$2:$A$181,0)),"")</x:f>
        <x:v>Jordan</x:v>
      </x:c>
    </x:row>
    <x:row r="150" ht="15" customHeight="1">
      <x:c r="A150" s="88" t="str">
        <x:v>RM-0149</x:v>
      </x:c>
      <x:c r="B150" s="88" t="str">
        <x:f>IFERROR(INDEX('ERP_Inventory_Export'!$B$2:$B$181,MATCH(A150,'ERP_Inventory_Export'!$A$2:$A$181,0)),"")</x:f>
        <x:v>Additive Material 149</x:v>
      </x:c>
      <x:c r="C150" s="88" t="str">
        <x:f>IFERROR(INDEX('ERP_Inventory_Export'!$C$2:$C$181,MATCH(A150,'ERP_Inventory_Export'!$A$2:$A$181,0)),"")</x:f>
        <x:v>Additive</x:v>
      </x:c>
      <x:c r="D150" s="88" t="n">
        <x:f>IFERROR(INDEX('ERP_Inventory_Export'!$J$2:$J$181,MATCH(A150,'ERP_Inventory_Export'!$A$2:$A$181,0)),0)</x:f>
        <x:v>3178</x:v>
      </x:c>
      <x:c r="E150" s="88" t="n">
        <x:f>IFERROR(INDEX('ERP_Inventory_Export'!$K$2:$K$181,MATCH(A150,'ERP_Inventory_Export'!$A$2:$A$181,0)),0)</x:f>
        <x:v>0</x:v>
      </x:c>
      <x:c r="F150" s="89" t="n">
        <x:f>SUMIFS('Usage_History'!$C$2:$C$4681,'Usage_History'!$B$2:$B$4681,A150)/26</x:f>
        <x:v>466.36538461538464</x:v>
      </x:c>
      <x:c r="G150" s="89" t="n">
        <x:f>IFERROR(INDEX('ERP_Inventory_Export'!$H$2:$H$181,MATCH(A150,'ERP_Inventory_Export'!$A$2:$A$181,0)),0)</x:f>
        <x:v>965</x:v>
      </x:c>
      <x:c r="H150" s="89" t="n">
        <x:f>IFERROR(INDEX('ERP_Inventory_Export'!$I$2:$I$181,MATCH(A150,'ERP_Inventory_Export'!$A$2:$A$181,0)),0)</x:f>
        <x:v>3379</x:v>
      </x:c>
      <x:c r="I150" s="89" t="n">
        <x:f>IF(F150=0,999,(D150+E150)/F150)</x:f>
        <x:v>6.814399406210053</x:v>
      </x:c>
      <x:c r="J150" s="89" t="n">
        <x:f>D150+E150-(F150*(IFERROR(INDEX('ERP_Inventory_Export'!$G$2:$G$181,MATCH(A150,'ERP_Inventory_Export'!$A$2:$A$181,0)),0)/7))</x:f>
        <x:v>712.9258241758239</x:v>
      </x:c>
      <x:c r="K150" s="88" t="str">
        <x:f>IF(J150&lt;G150,"CRITICAL",IF(I150&lt;4,"ORDER SOON",IF(I150&gt;14,"EXCESS","HEALTHY")))</x:f>
        <x:v>CRITICAL</x:v>
      </x:c>
      <x:c r="L150" s="90" t="n">
        <x:f>IF(OR(K150="CRITICAL",K150="ORDER SOON"),CEILING(MAX(0,H150-J150),IFERROR(INDEX('Item_Parameters'!$B$2:$B$181,MATCH(A150,'Item_Parameters'!$A$2:$A$181,0)),1)),0)</x:f>
        <x:v>3000</x:v>
      </x:c>
      <x:c r="M150" s="88" t="str">
        <x:f>IFERROR(INDEX('ERP_Inventory_Export'!$E$2:$E$181,MATCH(A150,'ERP_Inventory_Export'!$A$2:$A$181,0)),"")</x:f>
        <x:v>Sample Supplier A</x:v>
      </x:c>
      <x:c r="N150" s="91" t="n">
        <x:f>L150*IFERROR(INDEX('ERP_Inventory_Export'!$F$2:$F$181,MATCH(A150,'ERP_Inventory_Export'!$A$2:$A$181,0)),0)</x:f>
        <x:v>34950</x:v>
      </x:c>
      <x:c r="O150" s="88" t="str">
        <x:f>IFERROR(INDEX('Item_Parameters'!$C$2:$C$181,MATCH(A150,'Item_Parameters'!$A$2:$A$181,0)),"")</x:f>
        <x:v>Taylor</x:v>
      </x:c>
    </x:row>
    <x:row r="151" ht="15" customHeight="1">
      <x:c r="A151" s="88" t="str">
        <x:v>RM-0150</x:v>
      </x:c>
      <x:c r="B151" s="88" t="str">
        <x:f>IFERROR(INDEX('ERP_Inventory_Export'!$B$2:$B$181,MATCH(A151,'ERP_Inventory_Export'!$A$2:$A$181,0)),"")</x:f>
        <x:v>Packaging Material 150</x:v>
      </x:c>
      <x:c r="C151" s="88" t="str">
        <x:f>IFERROR(INDEX('ERP_Inventory_Export'!$C$2:$C$181,MATCH(A151,'ERP_Inventory_Export'!$A$2:$A$181,0)),"")</x:f>
        <x:v>Packaging</x:v>
      </x:c>
      <x:c r="D151" s="88" t="n">
        <x:f>IFERROR(INDEX('ERP_Inventory_Export'!$J$2:$J$181,MATCH(A151,'ERP_Inventory_Export'!$A$2:$A$181,0)),0)</x:f>
        <x:v>2643</x:v>
      </x:c>
      <x:c r="E151" s="88" t="n">
        <x:f>IFERROR(INDEX('ERP_Inventory_Export'!$K$2:$K$181,MATCH(A151,'ERP_Inventory_Export'!$A$2:$A$181,0)),0)</x:f>
        <x:v>0</x:v>
      </x:c>
      <x:c r="F151" s="89" t="n">
        <x:f>SUMIFS('Usage_History'!$C$2:$C$4681,'Usage_History'!$B$2:$B$4681,A151)/26</x:f>
        <x:v>2406.3615384615387</x:v>
      </x:c>
      <x:c r="G151" s="89" t="n">
        <x:f>IFERROR(INDEX('ERP_Inventory_Export'!$H$2:$H$181,MATCH(A151,'ERP_Inventory_Export'!$A$2:$A$181,0)),0)</x:f>
        <x:v>11245</x:v>
      </x:c>
      <x:c r="H151" s="89" t="n">
        <x:f>IFERROR(INDEX('ERP_Inventory_Export'!$I$2:$I$181,MATCH(A151,'ERP_Inventory_Export'!$A$2:$A$181,0)),0)</x:f>
        <x:v>17992</x:v>
      </x:c>
      <x:c r="I151" s="89" t="n">
        <x:f>IF(F151=0,999,(D151+E151)/F151)</x:f>
        <x:v>1.0983386983860088</x:v>
      </x:c>
      <x:c r="J151" s="89" t="n">
        <x:f>D151+E151-(F151*(IFERROR(INDEX('ERP_Inventory_Export'!$G$2:$G$181,MATCH(A151,'ERP_Inventory_Export'!$A$2:$A$181,0)),0)/7))</x:f>
        <x:v>-2169.7230769230773</x:v>
      </x:c>
      <x:c r="K151" s="88" t="str">
        <x:f>IF(J151&lt;G151,"CRITICAL",IF(I151&lt;4,"ORDER SOON",IF(I151&gt;14,"EXCESS","HEALTHY")))</x:f>
        <x:v>CRITICAL</x:v>
      </x:c>
      <x:c r="L151" s="90" t="n">
        <x:f>IF(OR(K151="CRITICAL",K151="ORDER SOON"),CEILING(MAX(0,H151-J151),IFERROR(INDEX('Item_Parameters'!$B$2:$B$181,MATCH(A151,'Item_Parameters'!$A$2:$A$181,0)),1)),0)</x:f>
        <x:v>22500</x:v>
      </x:c>
      <x:c r="M151" s="88" t="str">
        <x:f>IFERROR(INDEX('ERP_Inventory_Export'!$E$2:$E$181,MATCH(A151,'ERP_Inventory_Export'!$A$2:$A$181,0)),"")</x:f>
        <x:v>Sample Supplier B</x:v>
      </x:c>
      <x:c r="N151" s="91" t="n">
        <x:f>L151*IFERROR(INDEX('ERP_Inventory_Export'!$F$2:$F$181,MATCH(A151,'ERP_Inventory_Export'!$A$2:$A$181,0)),0)</x:f>
        <x:v>30150</x:v>
      </x:c>
      <x:c r="O151" s="88" t="str">
        <x:f>IFERROR(INDEX('Item_Parameters'!$C$2:$C$181,MATCH(A151,'Item_Parameters'!$A$2:$A$181,0)),"")</x:f>
        <x:v>Alex</x:v>
      </x:c>
    </x:row>
    <x:row r="152" ht="15" customHeight="1">
      <x:c r="A152" s="88" t="str">
        <x:v>RM-0151</x:v>
      </x:c>
      <x:c r="B152" s="88" t="str">
        <x:f>IFERROR(INDEX('ERP_Inventory_Export'!$B$2:$B$181,MATCH(A152,'ERP_Inventory_Export'!$A$2:$A$181,0)),"")</x:f>
        <x:v>Resin Material 151</x:v>
      </x:c>
      <x:c r="C152" s="88" t="str">
        <x:f>IFERROR(INDEX('ERP_Inventory_Export'!$C$2:$C$181,MATCH(A152,'ERP_Inventory_Export'!$A$2:$A$181,0)),"")</x:f>
        <x:v>Resin</x:v>
      </x:c>
      <x:c r="D152" s="88" t="n">
        <x:f>IFERROR(INDEX('ERP_Inventory_Export'!$J$2:$J$181,MATCH(A152,'ERP_Inventory_Export'!$A$2:$A$181,0)),0)</x:f>
        <x:v>1637</x:v>
      </x:c>
      <x:c r="E152" s="88" t="n">
        <x:f>IFERROR(INDEX('ERP_Inventory_Export'!$K$2:$K$181,MATCH(A152,'ERP_Inventory_Export'!$A$2:$A$181,0)),0)</x:f>
        <x:v>5148</x:v>
      </x:c>
      <x:c r="F152" s="89" t="n">
        <x:f>SUMIFS('Usage_History'!$C$2:$C$4681,'Usage_History'!$B$2:$B$4681,A152)/26</x:f>
        <x:v>1382.6576923076925</x:v>
      </x:c>
      <x:c r="G152" s="89" t="n">
        <x:f>IFERROR(INDEX('ERP_Inventory_Export'!$H$2:$H$181,MATCH(A152,'ERP_Inventory_Export'!$A$2:$A$181,0)),0)</x:f>
        <x:v>6276</x:v>
      </x:c>
      <x:c r="H152" s="89" t="n">
        <x:f>IFERROR(INDEX('ERP_Inventory_Export'!$I$2:$I$181,MATCH(A152,'ERP_Inventory_Export'!$A$2:$A$181,0)),0)</x:f>
        <x:v>10042</x:v>
      </x:c>
      <x:c r="I152" s="89" t="n">
        <x:f>IF(F152=0,999,(D152+E152)/F152)</x:f>
        <x:v>4.907216036006464</x:v>
      </x:c>
      <x:c r="J152" s="89" t="n">
        <x:f>D152+E152-(F152*(IFERROR(INDEX('ERP_Inventory_Export'!$G$2:$G$181,MATCH(A152,'ERP_Inventory_Export'!$A$2:$A$181,0)),0)/7))</x:f>
        <x:v>-2301.036263736265</x:v>
      </x:c>
      <x:c r="K152" s="88" t="str">
        <x:f>IF(J152&lt;G152,"CRITICAL",IF(I152&lt;4,"ORDER SOON",IF(I152&gt;14,"EXCESS","HEALTHY")))</x:f>
        <x:v>CRITICAL</x:v>
      </x:c>
      <x:c r="L152" s="90" t="n">
        <x:f>IF(OR(K152="CRITICAL",K152="ORDER SOON"),CEILING(MAX(0,H152-J152),IFERROR(INDEX('Item_Parameters'!$B$2:$B$181,MATCH(A152,'Item_Parameters'!$A$2:$A$181,0)),1)),0)</x:f>
        <x:v>14000</x:v>
      </x:c>
      <x:c r="M152" s="88" t="str">
        <x:f>IFERROR(INDEX('ERP_Inventory_Export'!$E$2:$E$181,MATCH(A152,'ERP_Inventory_Export'!$A$2:$A$181,0)),"")</x:f>
        <x:v>Sample Supplier A</x:v>
      </x:c>
      <x:c r="N152" s="91" t="n">
        <x:f>L152*IFERROR(INDEX('ERP_Inventory_Export'!$F$2:$F$181,MATCH(A152,'ERP_Inventory_Export'!$A$2:$A$181,0)),0)</x:f>
        <x:v>21560</x:v>
      </x:c>
      <x:c r="O152" s="88" t="str">
        <x:f>IFERROR(INDEX('Item_Parameters'!$C$2:$C$181,MATCH(A152,'Item_Parameters'!$A$2:$A$181,0)),"")</x:f>
        <x:v>Jordan</x:v>
      </x:c>
    </x:row>
    <x:row r="153" ht="15" customHeight="1">
      <x:c r="A153" s="88" t="str">
        <x:v>RM-0152</x:v>
      </x:c>
      <x:c r="B153" s="88" t="str">
        <x:f>IFERROR(INDEX('ERP_Inventory_Export'!$B$2:$B$181,MATCH(A153,'ERP_Inventory_Export'!$A$2:$A$181,0)),"")</x:f>
        <x:v>Pigment Material 152</x:v>
      </x:c>
      <x:c r="C153" s="88" t="str">
        <x:f>IFERROR(INDEX('ERP_Inventory_Export'!$C$2:$C$181,MATCH(A153,'ERP_Inventory_Export'!$A$2:$A$181,0)),"")</x:f>
        <x:v>Pigment</x:v>
      </x:c>
      <x:c r="D153" s="88" t="n">
        <x:f>IFERROR(INDEX('ERP_Inventory_Export'!$J$2:$J$181,MATCH(A153,'ERP_Inventory_Export'!$A$2:$A$181,0)),0)</x:f>
        <x:v>4039</x:v>
      </x:c>
      <x:c r="E153" s="88" t="n">
        <x:f>IFERROR(INDEX('ERP_Inventory_Export'!$K$2:$K$181,MATCH(A153,'ERP_Inventory_Export'!$A$2:$A$181,0)),0)</x:f>
        <x:v>0</x:v>
      </x:c>
      <x:c r="F153" s="89" t="n">
        <x:f>SUMIFS('Usage_History'!$C$2:$C$4681,'Usage_History'!$B$2:$B$4681,A153)/26</x:f>
        <x:v>1293.1923076923074</x:v>
      </x:c>
      <x:c r="G153" s="89" t="n">
        <x:f>IFERROR(INDEX('ERP_Inventory_Export'!$H$2:$H$181,MATCH(A153,'ERP_Inventory_Export'!$A$2:$A$181,0)),0)</x:f>
        <x:v>2316</x:v>
      </x:c>
      <x:c r="H153" s="89" t="n">
        <x:f>IFERROR(INDEX('ERP_Inventory_Export'!$I$2:$I$181,MATCH(A153,'ERP_Inventory_Export'!$A$2:$A$181,0)),0)</x:f>
        <x:v>9263</x:v>
      </x:c>
      <x:c r="I153" s="89" t="n">
        <x:f>IF(F153=0,999,(D153+E153)/F153)</x:f>
        <x:v>3.123278708027244</x:v>
      </x:c>
      <x:c r="J153" s="89" t="n">
        <x:f>D153+E153-(F153*(IFERROR(INDEX('ERP_Inventory_Export'!$G$2:$G$181,MATCH(A153,'ERP_Inventory_Export'!$A$2:$A$181,0)),0)/7))</x:f>
        <x:v>-4643.862637362636</x:v>
      </x:c>
      <x:c r="K153" s="88" t="str">
        <x:f>IF(J153&lt;G153,"CRITICAL",IF(I153&lt;4,"ORDER SOON",IF(I153&gt;14,"EXCESS","HEALTHY")))</x:f>
        <x:v>CRITICAL</x:v>
      </x:c>
      <x:c r="L153" s="90" t="n">
        <x:f>IF(OR(K153="CRITICAL",K153="ORDER SOON"),CEILING(MAX(0,H153-J153),IFERROR(INDEX('Item_Parameters'!$B$2:$B$181,MATCH(A153,'Item_Parameters'!$A$2:$A$181,0)),1)),0)</x:f>
        <x:v>14000</x:v>
      </x:c>
      <x:c r="M153" s="88" t="str">
        <x:f>IFERROR(INDEX('ERP_Inventory_Export'!$E$2:$E$181,MATCH(A153,'ERP_Inventory_Export'!$A$2:$A$181,0)),"")</x:f>
        <x:v>Sample Supplier B</x:v>
      </x:c>
      <x:c r="N153" s="91" t="n">
        <x:f>L153*IFERROR(INDEX('ERP_Inventory_Export'!$F$2:$F$181,MATCH(A153,'ERP_Inventory_Export'!$A$2:$A$181,0)),0)</x:f>
        <x:v>53340</x:v>
      </x:c>
      <x:c r="O153" s="88" t="str">
        <x:f>IFERROR(INDEX('Item_Parameters'!$C$2:$C$181,MATCH(A153,'Item_Parameters'!$A$2:$A$181,0)),"")</x:f>
        <x:v>Taylor</x:v>
      </x:c>
    </x:row>
    <x:row r="154" ht="15" customHeight="1">
      <x:c r="A154" s="88" t="str">
        <x:v>RM-0153</x:v>
      </x:c>
      <x:c r="B154" s="88" t="str">
        <x:f>IFERROR(INDEX('ERP_Inventory_Export'!$B$2:$B$181,MATCH(A154,'ERP_Inventory_Export'!$A$2:$A$181,0)),"")</x:f>
        <x:v>Filler Material 153</x:v>
      </x:c>
      <x:c r="C154" s="88" t="str">
        <x:f>IFERROR(INDEX('ERP_Inventory_Export'!$C$2:$C$181,MATCH(A154,'ERP_Inventory_Export'!$A$2:$A$181,0)),"")</x:f>
        <x:v>Filler</x:v>
      </x:c>
      <x:c r="D154" s="88" t="n">
        <x:f>IFERROR(INDEX('ERP_Inventory_Export'!$J$2:$J$181,MATCH(A154,'ERP_Inventory_Export'!$A$2:$A$181,0)),0)</x:f>
        <x:v>3808</x:v>
      </x:c>
      <x:c r="E154" s="88" t="n">
        <x:f>IFERROR(INDEX('ERP_Inventory_Export'!$K$2:$K$181,MATCH(A154,'ERP_Inventory_Export'!$A$2:$A$181,0)),0)</x:f>
        <x:v>3573</x:v>
      </x:c>
      <x:c r="F154" s="89" t="n">
        <x:f>SUMIFS('Usage_History'!$C$2:$C$4681,'Usage_History'!$B$2:$B$4681,A154)/26</x:f>
        <x:v>1410.1384615384618</x:v>
      </x:c>
      <x:c r="G154" s="89" t="n">
        <x:f>IFERROR(INDEX('ERP_Inventory_Export'!$H$2:$H$181,MATCH(A154,'ERP_Inventory_Export'!$A$2:$A$181,0)),0)</x:f>
        <x:v>4677</x:v>
      </x:c>
      <x:c r="H154" s="89" t="n">
        <x:f>IFERROR(INDEX('ERP_Inventory_Export'!$I$2:$I$181,MATCH(A154,'ERP_Inventory_Export'!$A$2:$A$181,0)),0)</x:f>
        <x:v>10289</x:v>
      </x:c>
      <x:c r="I154" s="89" t="n">
        <x:f>IF(F154=0,999,(D154+E154)/F154)</x:f>
        <x:v>5.234237772613708</x:v>
      </x:c>
      <x:c r="J154" s="89" t="n">
        <x:f>D154+E154-(F154*(IFERROR(INDEX('ERP_Inventory_Export'!$G$2:$G$181,MATCH(A154,'ERP_Inventory_Export'!$A$2:$A$181,0)),0)/7))</x:f>
        <x:v>2344.7912087912073</x:v>
      </x:c>
      <x:c r="K154" s="88" t="str">
        <x:f>IF(J154&lt;G154,"CRITICAL",IF(I154&lt;4,"ORDER SOON",IF(I154&gt;14,"EXCESS","HEALTHY")))</x:f>
        <x:v>CRITICAL</x:v>
      </x:c>
      <x:c r="L154" s="90" t="n">
        <x:f>IF(OR(K154="CRITICAL",K154="ORDER SOON"),CEILING(MAX(0,H154-J154),IFERROR(INDEX('Item_Parameters'!$B$2:$B$181,MATCH(A154,'Item_Parameters'!$A$2:$A$181,0)),1)),0)</x:f>
        <x:v>8000</x:v>
      </x:c>
      <x:c r="M154" s="88" t="str">
        <x:f>IFERROR(INDEX('ERP_Inventory_Export'!$E$2:$E$181,MATCH(A154,'ERP_Inventory_Export'!$A$2:$A$181,0)),"")</x:f>
        <x:v>Sample Supplier A</x:v>
      </x:c>
      <x:c r="N154" s="91" t="n">
        <x:f>L154*IFERROR(INDEX('ERP_Inventory_Export'!$F$2:$F$181,MATCH(A154,'ERP_Inventory_Export'!$A$2:$A$181,0)),0)</x:f>
        <x:v>3760</x:v>
      </x:c>
      <x:c r="O154" s="88" t="str">
        <x:f>IFERROR(INDEX('Item_Parameters'!$C$2:$C$181,MATCH(A154,'Item_Parameters'!$A$2:$A$181,0)),"")</x:f>
        <x:v>Alex</x:v>
      </x:c>
    </x:row>
    <x:row r="155" ht="15" customHeight="1">
      <x:c r="A155" s="88" t="str">
        <x:v>RM-0154</x:v>
      </x:c>
      <x:c r="B155" s="88" t="str">
        <x:f>IFERROR(INDEX('ERP_Inventory_Export'!$B$2:$B$181,MATCH(A155,'ERP_Inventory_Export'!$A$2:$A$181,0)),"")</x:f>
        <x:v>Solvent Material 154</x:v>
      </x:c>
      <x:c r="C155" s="88" t="str">
        <x:f>IFERROR(INDEX('ERP_Inventory_Export'!$C$2:$C$181,MATCH(A155,'ERP_Inventory_Export'!$A$2:$A$181,0)),"")</x:f>
        <x:v>Solvent</x:v>
      </x:c>
      <x:c r="D155" s="88" t="n">
        <x:f>IFERROR(INDEX('ERP_Inventory_Export'!$J$2:$J$181,MATCH(A155,'ERP_Inventory_Export'!$A$2:$A$181,0)),0)</x:f>
        <x:v>19897</x:v>
      </x:c>
      <x:c r="E155" s="88" t="n">
        <x:f>IFERROR(INDEX('ERP_Inventory_Export'!$K$2:$K$181,MATCH(A155,'ERP_Inventory_Export'!$A$2:$A$181,0)),0)</x:f>
        <x:v>0</x:v>
      </x:c>
      <x:c r="F155" s="89" t="n">
        <x:f>SUMIFS('Usage_History'!$C$2:$C$4681,'Usage_History'!$B$2:$B$4681,A155)/26</x:f>
        <x:v>945.9615384615386</x:v>
      </x:c>
      <x:c r="G155" s="89" t="n">
        <x:f>IFERROR(INDEX('ERP_Inventory_Export'!$H$2:$H$181,MATCH(A155,'ERP_Inventory_Export'!$A$2:$A$181,0)),0)</x:f>
        <x:v>3330</x:v>
      </x:c>
      <x:c r="H155" s="89" t="n">
        <x:f>IFERROR(INDEX('ERP_Inventory_Export'!$I$2:$I$181,MATCH(A155,'ERP_Inventory_Export'!$A$2:$A$181,0)),0)</x:f>
        <x:v>6660</x:v>
      </x:c>
      <x:c r="I155" s="89" t="n">
        <x:f>IF(F155=0,999,(D155+E155)/F155)</x:f>
        <x:v>21.03362472047164</x:v>
      </x:c>
      <x:c r="J155" s="89" t="n">
        <x:f>D155+E155-(F155*(IFERROR(INDEX('ERP_Inventory_Export'!$G$2:$G$181,MATCH(A155,'ERP_Inventory_Export'!$A$2:$A$181,0)),0)/7))</x:f>
        <x:v>14761.78021978022</x:v>
      </x:c>
      <x:c r="K155" s="88" t="str">
        <x:f>IF(J155&lt;G155,"CRITICAL",IF(I155&lt;4,"ORDER SOON",IF(I155&gt;14,"EXCESS","HEALTHY")))</x:f>
        <x:v>EXCESS</x:v>
      </x:c>
      <x:c r="L155" s="90" t="n">
        <x:f>IF(OR(K155="CRITICAL",K155="ORDER SOON"),CEILING(MAX(0,H155-J155),IFERROR(INDEX('Item_Parameters'!$B$2:$B$181,MATCH(A155,'Item_Parameters'!$A$2:$A$181,0)),1)),0)</x:f>
        <x:v>0</x:v>
      </x:c>
      <x:c r="M155" s="88" t="str">
        <x:f>IFERROR(INDEX('ERP_Inventory_Export'!$E$2:$E$181,MATCH(A155,'ERP_Inventory_Export'!$A$2:$A$181,0)),"")</x:f>
        <x:v>Sample Supplier B</x:v>
      </x:c>
      <x:c r="N155" s="91" t="n">
        <x:f>L155*IFERROR(INDEX('ERP_Inventory_Export'!$F$2:$F$181,MATCH(A155,'ERP_Inventory_Export'!$A$2:$A$181,0)),0)</x:f>
        <x:v>0</x:v>
      </x:c>
      <x:c r="O155" s="88" t="str">
        <x:f>IFERROR(INDEX('Item_Parameters'!$C$2:$C$181,MATCH(A155,'Item_Parameters'!$A$2:$A$181,0)),"")</x:f>
        <x:v>Jordan</x:v>
      </x:c>
    </x:row>
    <x:row r="156" ht="15" customHeight="1">
      <x:c r="A156" s="88" t="str">
        <x:v>RM-0155</x:v>
      </x:c>
      <x:c r="B156" s="88" t="str">
        <x:f>IFERROR(INDEX('ERP_Inventory_Export'!$B$2:$B$181,MATCH(A156,'ERP_Inventory_Export'!$A$2:$A$181,0)),"")</x:f>
        <x:v>Additive Material 155</x:v>
      </x:c>
      <x:c r="C156" s="88" t="str">
        <x:f>IFERROR(INDEX('ERP_Inventory_Export'!$C$2:$C$181,MATCH(A156,'ERP_Inventory_Export'!$A$2:$A$181,0)),"")</x:f>
        <x:v>Additive</x:v>
      </x:c>
      <x:c r="D156" s="88" t="n">
        <x:f>IFERROR(INDEX('ERP_Inventory_Export'!$J$2:$J$181,MATCH(A156,'ERP_Inventory_Export'!$A$2:$A$181,0)),0)</x:f>
        <x:v>2101</x:v>
      </x:c>
      <x:c r="E156" s="88" t="n">
        <x:f>IFERROR(INDEX('ERP_Inventory_Export'!$K$2:$K$181,MATCH(A156,'ERP_Inventory_Export'!$A$2:$A$181,0)),0)</x:f>
        <x:v>0</x:v>
      </x:c>
      <x:c r="F156" s="89" t="n">
        <x:f>SUMIFS('Usage_History'!$C$2:$C$4681,'Usage_History'!$B$2:$B$4681,A156)/26</x:f>
        <x:v>304.3923076923078</x:v>
      </x:c>
      <x:c r="G156" s="89" t="n">
        <x:f>IFERROR(INDEX('ERP_Inventory_Export'!$H$2:$H$181,MATCH(A156,'ERP_Inventory_Export'!$A$2:$A$181,0)),0)</x:f>
        <x:v>893</x:v>
      </x:c>
      <x:c r="H156" s="89" t="n">
        <x:f>IFERROR(INDEX('ERP_Inventory_Export'!$I$2:$I$181,MATCH(A156,'ERP_Inventory_Export'!$A$2:$A$181,0)),0)</x:f>
        <x:v>2232</x:v>
      </x:c>
      <x:c r="I156" s="89" t="n">
        <x:f>IF(F156=0,999,(D156+E156)/F156)</x:f>
        <x:v>6.90227691996664</x:v>
      </x:c>
      <x:c r="J156" s="89" t="n">
        <x:f>D156+E156-(F156*(IFERROR(INDEX('ERP_Inventory_Export'!$G$2:$G$181,MATCH(A156,'ERP_Inventory_Export'!$A$2:$A$181,0)),0)/7))</x:f>
        <x:v>-116.71538461538512</x:v>
      </x:c>
      <x:c r="K156" s="88" t="str">
        <x:f>IF(J156&lt;G156,"CRITICAL",IF(I156&lt;4,"ORDER SOON",IF(I156&gt;14,"EXCESS","HEALTHY")))</x:f>
        <x:v>CRITICAL</x:v>
      </x:c>
      <x:c r="L156" s="90" t="n">
        <x:f>IF(OR(K156="CRITICAL",K156="ORDER SOON"),CEILING(MAX(0,H156-J156),IFERROR(INDEX('Item_Parameters'!$B$2:$B$181,MATCH(A156,'Item_Parameters'!$A$2:$A$181,0)),1)),0)</x:f>
        <x:v>2500</x:v>
      </x:c>
      <x:c r="M156" s="88" t="str">
        <x:f>IFERROR(INDEX('ERP_Inventory_Export'!$E$2:$E$181,MATCH(A156,'ERP_Inventory_Export'!$A$2:$A$181,0)),"")</x:f>
        <x:v>Sample Supplier A</x:v>
      </x:c>
      <x:c r="N156" s="91" t="n">
        <x:f>L156*IFERROR(INDEX('ERP_Inventory_Export'!$F$2:$F$181,MATCH(A156,'ERP_Inventory_Export'!$A$2:$A$181,0)),0)</x:f>
        <x:v>19025</x:v>
      </x:c>
      <x:c r="O156" s="88" t="str">
        <x:f>IFERROR(INDEX('Item_Parameters'!$C$2:$C$181,MATCH(A156,'Item_Parameters'!$A$2:$A$181,0)),"")</x:f>
        <x:v>Taylor</x:v>
      </x:c>
    </x:row>
    <x:row r="157" ht="15" customHeight="1">
      <x:c r="A157" s="88" t="str">
        <x:v>RM-0156</x:v>
      </x:c>
      <x:c r="B157" s="88" t="str">
        <x:f>IFERROR(INDEX('ERP_Inventory_Export'!$B$2:$B$181,MATCH(A157,'ERP_Inventory_Export'!$A$2:$A$181,0)),"")</x:f>
        <x:v>Packaging Material 156</x:v>
      </x:c>
      <x:c r="C157" s="88" t="str">
        <x:f>IFERROR(INDEX('ERP_Inventory_Export'!$C$2:$C$181,MATCH(A157,'ERP_Inventory_Export'!$A$2:$A$181,0)),"")</x:f>
        <x:v>Packaging</x:v>
      </x:c>
      <x:c r="D157" s="88" t="n">
        <x:f>IFERROR(INDEX('ERP_Inventory_Export'!$J$2:$J$181,MATCH(A157,'ERP_Inventory_Export'!$A$2:$A$181,0)),0)</x:f>
        <x:v>23630</x:v>
      </x:c>
      <x:c r="E157" s="88" t="n">
        <x:f>IFERROR(INDEX('ERP_Inventory_Export'!$K$2:$K$181,MATCH(A157,'ERP_Inventory_Export'!$A$2:$A$181,0)),0)</x:f>
        <x:v>14746</x:v>
      </x:c>
      <x:c r="F157" s="89" t="n">
        <x:f>SUMIFS('Usage_History'!$C$2:$C$4681,'Usage_History'!$B$2:$B$4681,A157)/26</x:f>
        <x:v>1995.046153846154</x:v>
      </x:c>
      <x:c r="G157" s="89" t="n">
        <x:f>IFERROR(INDEX('ERP_Inventory_Export'!$H$2:$H$181,MATCH(A157,'ERP_Inventory_Export'!$A$2:$A$181,0)),0)</x:f>
        <x:v>4963</x:v>
      </x:c>
      <x:c r="H157" s="89" t="n">
        <x:f>IFERROR(INDEX('ERP_Inventory_Export'!$I$2:$I$181,MATCH(A157,'ERP_Inventory_Export'!$A$2:$A$181,0)),0)</x:f>
        <x:v>14889</x:v>
      </x:c>
      <x:c r="I157" s="89" t="n">
        <x:f>IF(F157=0,999,(D157+E157)/F157)</x:f>
        <x:v>19.235645213528894</x:v>
      </x:c>
      <x:c r="J157" s="89" t="n">
        <x:f>D157+E157-(F157*(IFERROR(INDEX('ERP_Inventory_Export'!$G$2:$G$181,MATCH(A157,'ERP_Inventory_Export'!$A$2:$A$181,0)),0)/7))</x:f>
        <x:v>32105.854945054944</x:v>
      </x:c>
      <x:c r="K157" s="88" t="str">
        <x:f>IF(J157&lt;G157,"CRITICAL",IF(I157&lt;4,"ORDER SOON",IF(I157&gt;14,"EXCESS","HEALTHY")))</x:f>
        <x:v>EXCESS</x:v>
      </x:c>
      <x:c r="L157" s="90" t="n">
        <x:f>IF(OR(K157="CRITICAL",K157="ORDER SOON"),CEILING(MAX(0,H157-J157),IFERROR(INDEX('Item_Parameters'!$B$2:$B$181,MATCH(A157,'Item_Parameters'!$A$2:$A$181,0)),1)),0)</x:f>
        <x:v>0</x:v>
      </x:c>
      <x:c r="M157" s="88" t="str">
        <x:f>IFERROR(INDEX('ERP_Inventory_Export'!$E$2:$E$181,MATCH(A157,'ERP_Inventory_Export'!$A$2:$A$181,0)),"")</x:f>
        <x:v>Sample Supplier B</x:v>
      </x:c>
      <x:c r="N157" s="91" t="n">
        <x:f>L157*IFERROR(INDEX('ERP_Inventory_Export'!$F$2:$F$181,MATCH(A157,'ERP_Inventory_Export'!$A$2:$A$181,0)),0)</x:f>
        <x:v>0</x:v>
      </x:c>
      <x:c r="O157" s="88" t="str">
        <x:f>IFERROR(INDEX('Item_Parameters'!$C$2:$C$181,MATCH(A157,'Item_Parameters'!$A$2:$A$181,0)),"")</x:f>
        <x:v>Alex</x:v>
      </x:c>
    </x:row>
    <x:row r="158" ht="15" customHeight="1">
      <x:c r="A158" s="88" t="str">
        <x:v>RM-0157</x:v>
      </x:c>
      <x:c r="B158" s="88" t="str">
        <x:f>IFERROR(INDEX('ERP_Inventory_Export'!$B$2:$B$181,MATCH(A158,'ERP_Inventory_Export'!$A$2:$A$181,0)),"")</x:f>
        <x:v>Resin Material 157</x:v>
      </x:c>
      <x:c r="C158" s="88" t="str">
        <x:f>IFERROR(INDEX('ERP_Inventory_Export'!$C$2:$C$181,MATCH(A158,'ERP_Inventory_Export'!$A$2:$A$181,0)),"")</x:f>
        <x:v>Resin</x:v>
      </x:c>
      <x:c r="D158" s="88" t="n">
        <x:f>IFERROR(INDEX('ERP_Inventory_Export'!$J$2:$J$181,MATCH(A158,'ERP_Inventory_Export'!$A$2:$A$181,0)),0)</x:f>
        <x:v>7087</x:v>
      </x:c>
      <x:c r="E158" s="88" t="n">
        <x:f>IFERROR(INDEX('ERP_Inventory_Export'!$K$2:$K$181,MATCH(A158,'ERP_Inventory_Export'!$A$2:$A$181,0)),0)</x:f>
        <x:v>0</x:v>
      </x:c>
      <x:c r="F158" s="89" t="n">
        <x:f>SUMIFS('Usage_History'!$C$2:$C$4681,'Usage_History'!$B$2:$B$4681,A158)/26</x:f>
        <x:v>1685.8538461538462</x:v>
      </x:c>
      <x:c r="G158" s="89" t="n">
        <x:f>IFERROR(INDEX('ERP_Inventory_Export'!$H$2:$H$181,MATCH(A158,'ERP_Inventory_Export'!$A$2:$A$181,0)),0)</x:f>
        <x:v>6527</x:v>
      </x:c>
      <x:c r="H158" s="89" t="n">
        <x:f>IFERROR(INDEX('ERP_Inventory_Export'!$I$2:$I$181,MATCH(A158,'ERP_Inventory_Export'!$A$2:$A$181,0)),0)</x:f>
        <x:v>11748</x:v>
      </x:c>
      <x:c r="I158" s="89" t="n">
        <x:f>IF(F158=0,999,(D158+E158)/F158)</x:f>
        <x:v>4.203804509013921</x:v>
      </x:c>
      <x:c r="J158" s="89" t="n">
        <x:f>D158+E158-(F158*(IFERROR(INDEX('ERP_Inventory_Export'!$G$2:$G$181,MATCH(A158,'ERP_Inventory_Export'!$A$2:$A$181,0)),0)/7))</x:f>
        <x:v>-3991.4681318681323</x:v>
      </x:c>
      <x:c r="K158" s="88" t="str">
        <x:f>IF(J158&lt;G158,"CRITICAL",IF(I158&lt;4,"ORDER SOON",IF(I158&gt;14,"EXCESS","HEALTHY")))</x:f>
        <x:v>CRITICAL</x:v>
      </x:c>
      <x:c r="L158" s="90" t="n">
        <x:f>IF(OR(K158="CRITICAL",K158="ORDER SOON"),CEILING(MAX(0,H158-J158),IFERROR(INDEX('Item_Parameters'!$B$2:$B$181,MATCH(A158,'Item_Parameters'!$A$2:$A$181,0)),1)),0)</x:f>
        <x:v>16000</x:v>
      </x:c>
      <x:c r="M158" s="88" t="str">
        <x:f>IFERROR(INDEX('ERP_Inventory_Export'!$E$2:$E$181,MATCH(A158,'ERP_Inventory_Export'!$A$2:$A$181,0)),"")</x:f>
        <x:v>Sample Supplier A</x:v>
      </x:c>
      <x:c r="N158" s="91" t="n">
        <x:f>L158*IFERROR(INDEX('ERP_Inventory_Export'!$F$2:$F$181,MATCH(A158,'ERP_Inventory_Export'!$A$2:$A$181,0)),0)</x:f>
        <x:v>52320</x:v>
      </x:c>
      <x:c r="O158" s="88" t="str">
        <x:f>IFERROR(INDEX('Item_Parameters'!$C$2:$C$181,MATCH(A158,'Item_Parameters'!$A$2:$A$181,0)),"")</x:f>
        <x:v>Jordan</x:v>
      </x:c>
    </x:row>
    <x:row r="159" ht="15" customHeight="1">
      <x:c r="A159" s="88" t="str">
        <x:v>RM-0158</x:v>
      </x:c>
      <x:c r="B159" s="88" t="str">
        <x:f>IFERROR(INDEX('ERP_Inventory_Export'!$B$2:$B$181,MATCH(A159,'ERP_Inventory_Export'!$A$2:$A$181,0)),"")</x:f>
        <x:v>Pigment Material 158</x:v>
      </x:c>
      <x:c r="C159" s="88" t="str">
        <x:f>IFERROR(INDEX('ERP_Inventory_Export'!$C$2:$C$181,MATCH(A159,'ERP_Inventory_Export'!$A$2:$A$181,0)),"")</x:f>
        <x:v>Pigment</x:v>
      </x:c>
      <x:c r="D159" s="88" t="n">
        <x:f>IFERROR(INDEX('ERP_Inventory_Export'!$J$2:$J$181,MATCH(A159,'ERP_Inventory_Export'!$A$2:$A$181,0)),0)</x:f>
        <x:v>4063</x:v>
      </x:c>
      <x:c r="E159" s="88" t="n">
        <x:f>IFERROR(INDEX('ERP_Inventory_Export'!$K$2:$K$181,MATCH(A159,'ERP_Inventory_Export'!$A$2:$A$181,0)),0)</x:f>
        <x:v>0</x:v>
      </x:c>
      <x:c r="F159" s="89" t="n">
        <x:f>SUMIFS('Usage_History'!$C$2:$C$4681,'Usage_History'!$B$2:$B$4681,A159)/26</x:f>
        <x:v>605.7423076923077</x:v>
      </x:c>
      <x:c r="G159" s="89" t="n">
        <x:f>IFERROR(INDEX('ERP_Inventory_Export'!$H$2:$H$181,MATCH(A159,'ERP_Inventory_Export'!$A$2:$A$181,0)),0)</x:f>
        <x:v>1493</x:v>
      </x:c>
      <x:c r="H159" s="89" t="n">
        <x:f>IFERROR(INDEX('ERP_Inventory_Export'!$I$2:$I$181,MATCH(A159,'ERP_Inventory_Export'!$A$2:$A$181,0)),0)</x:f>
        <x:v>4479</x:v>
      </x:c>
      <x:c r="I159" s="89" t="n">
        <x:f>IF(F159=0,999,(D159+E159)/F159)</x:f>
        <x:v>6.707472713072962</x:v>
      </x:c>
      <x:c r="J159" s="89" t="n">
        <x:f>D159+E159-(F159*(IFERROR(INDEX('ERP_Inventory_Export'!$G$2:$G$181,MATCH(A159,'ERP_Inventory_Export'!$A$2:$A$181,0)),0)/7))</x:f>
        <x:v>1207.357692307692</x:v>
      </x:c>
      <x:c r="K159" s="88" t="str">
        <x:f>IF(J159&lt;G159,"CRITICAL",IF(I159&lt;4,"ORDER SOON",IF(I159&gt;14,"EXCESS","HEALTHY")))</x:f>
        <x:v>CRITICAL</x:v>
      </x:c>
      <x:c r="L159" s="90" t="n">
        <x:f>IF(OR(K159="CRITICAL",K159="ORDER SOON"),CEILING(MAX(0,H159-J159),IFERROR(INDEX('Item_Parameters'!$B$2:$B$181,MATCH(A159,'Item_Parameters'!$A$2:$A$181,0)),1)),0)</x:f>
        <x:v>5000</x:v>
      </x:c>
      <x:c r="M159" s="88" t="str">
        <x:f>IFERROR(INDEX('ERP_Inventory_Export'!$E$2:$E$181,MATCH(A159,'ERP_Inventory_Export'!$A$2:$A$181,0)),"")</x:f>
        <x:v>Sample Supplier B</x:v>
      </x:c>
      <x:c r="N159" s="91" t="n">
        <x:f>L159*IFERROR(INDEX('ERP_Inventory_Export'!$F$2:$F$181,MATCH(A159,'ERP_Inventory_Export'!$A$2:$A$181,0)),0)</x:f>
        <x:v>38850</x:v>
      </x:c>
      <x:c r="O159" s="88" t="str">
        <x:f>IFERROR(INDEX('Item_Parameters'!$C$2:$C$181,MATCH(A159,'Item_Parameters'!$A$2:$A$181,0)),"")</x:f>
        <x:v>Taylor</x:v>
      </x:c>
    </x:row>
    <x:row r="160" ht="15" customHeight="1">
      <x:c r="A160" s="88" t="str">
        <x:v>RM-0159</x:v>
      </x:c>
      <x:c r="B160" s="88" t="str">
        <x:f>IFERROR(INDEX('ERP_Inventory_Export'!$B$2:$B$181,MATCH(A160,'ERP_Inventory_Export'!$A$2:$A$181,0)),"")</x:f>
        <x:v>Filler Material 159</x:v>
      </x:c>
      <x:c r="C160" s="88" t="str">
        <x:f>IFERROR(INDEX('ERP_Inventory_Export'!$C$2:$C$181,MATCH(A160,'ERP_Inventory_Export'!$A$2:$A$181,0)),"")</x:f>
        <x:v>Filler</x:v>
      </x:c>
      <x:c r="D160" s="88" t="n">
        <x:f>IFERROR(INDEX('ERP_Inventory_Export'!$J$2:$J$181,MATCH(A160,'ERP_Inventory_Export'!$A$2:$A$181,0)),0)</x:f>
        <x:v>8345</x:v>
      </x:c>
      <x:c r="E160" s="88" t="n">
        <x:f>IFERROR(INDEX('ERP_Inventory_Export'!$K$2:$K$181,MATCH(A160,'ERP_Inventory_Export'!$A$2:$A$181,0)),0)</x:f>
        <x:v>0</x:v>
      </x:c>
      <x:c r="F160" s="89" t="n">
        <x:f>SUMIFS('Usage_History'!$C$2:$C$4681,'Usage_History'!$B$2:$B$4681,A160)/26</x:f>
        <x:v>1013.0384615384615</x:v>
      </x:c>
      <x:c r="G160" s="89" t="n">
        <x:f>IFERROR(INDEX('ERP_Inventory_Export'!$H$2:$H$181,MATCH(A160,'ERP_Inventory_Export'!$A$2:$A$181,0)),0)</x:f>
        <x:v>3981</x:v>
      </x:c>
      <x:c r="H160" s="89" t="n">
        <x:f>IFERROR(INDEX('ERP_Inventory_Export'!$I$2:$I$181,MATCH(A160,'ERP_Inventory_Export'!$A$2:$A$181,0)),0)</x:f>
        <x:v>7166</x:v>
      </x:c>
      <x:c r="I160" s="89" t="n">
        <x:f>IF(F160=0,999,(D160+E160)/F160)</x:f>
        <x:v>8.237594441702418</x:v>
      </x:c>
      <x:c r="J160" s="89" t="n">
        <x:f>D160+E160-(F160*(IFERROR(INDEX('ERP_Inventory_Export'!$G$2:$G$181,MATCH(A160,'ERP_Inventory_Export'!$A$2:$A$181,0)),0)/7))</x:f>
        <x:v>6029.483516483517</x:v>
      </x:c>
      <x:c r="K160" s="88" t="str">
        <x:f>IF(J160&lt;G160,"CRITICAL",IF(I160&lt;4,"ORDER SOON",IF(I160&gt;14,"EXCESS","HEALTHY")))</x:f>
        <x:v>HEALTHY</x:v>
      </x:c>
      <x:c r="L160" s="90" t="n">
        <x:f>IF(OR(K160="CRITICAL",K160="ORDER SOON"),CEILING(MAX(0,H160-J160),IFERROR(INDEX('Item_Parameters'!$B$2:$B$181,MATCH(A160,'Item_Parameters'!$A$2:$A$181,0)),1)),0)</x:f>
        <x:v>0</x:v>
      </x:c>
      <x:c r="M160" s="88" t="str">
        <x:f>IFERROR(INDEX('ERP_Inventory_Export'!$E$2:$E$181,MATCH(A160,'ERP_Inventory_Export'!$A$2:$A$181,0)),"")</x:f>
        <x:v>Sample Supplier A</x:v>
      </x:c>
      <x:c r="N160" s="91" t="n">
        <x:f>L160*IFERROR(INDEX('ERP_Inventory_Export'!$F$2:$F$181,MATCH(A160,'ERP_Inventory_Export'!$A$2:$A$181,0)),0)</x:f>
        <x:v>0</x:v>
      </x:c>
      <x:c r="O160" s="88" t="str">
        <x:f>IFERROR(INDEX('Item_Parameters'!$C$2:$C$181,MATCH(A160,'Item_Parameters'!$A$2:$A$181,0)),"")</x:f>
        <x:v>Alex</x:v>
      </x:c>
    </x:row>
    <x:row r="161" ht="15" customHeight="1">
      <x:c r="A161" s="88" t="str">
        <x:v>RM-0160</x:v>
      </x:c>
      <x:c r="B161" s="88" t="str">
        <x:f>IFERROR(INDEX('ERP_Inventory_Export'!$B$2:$B$181,MATCH(A161,'ERP_Inventory_Export'!$A$2:$A$181,0)),"")</x:f>
        <x:v>Solvent Material 160</x:v>
      </x:c>
      <x:c r="C161" s="88" t="str">
        <x:f>IFERROR(INDEX('ERP_Inventory_Export'!$C$2:$C$181,MATCH(A161,'ERP_Inventory_Export'!$A$2:$A$181,0)),"")</x:f>
        <x:v>Solvent</x:v>
      </x:c>
      <x:c r="D161" s="88" t="n">
        <x:f>IFERROR(INDEX('ERP_Inventory_Export'!$J$2:$J$181,MATCH(A161,'ERP_Inventory_Export'!$A$2:$A$181,0)),0)</x:f>
        <x:v>1118</x:v>
      </x:c>
      <x:c r="E161" s="88" t="n">
        <x:f>IFERROR(INDEX('ERP_Inventory_Export'!$K$2:$K$181,MATCH(A161,'ERP_Inventory_Export'!$A$2:$A$181,0)),0)</x:f>
        <x:v>0</x:v>
      </x:c>
      <x:c r="F161" s="89" t="n">
        <x:f>SUMIFS('Usage_History'!$C$2:$C$4681,'Usage_History'!$B$2:$B$4681,A161)/26</x:f>
        <x:v>1682.3307692307692</x:v>
      </x:c>
      <x:c r="G161" s="89" t="n">
        <x:f>IFERROR(INDEX('ERP_Inventory_Export'!$H$2:$H$181,MATCH(A161,'ERP_Inventory_Export'!$A$2:$A$181,0)),0)</x:f>
        <x:v>6101</x:v>
      </x:c>
      <x:c r="H161" s="89" t="n">
        <x:f>IFERROR(INDEX('ERP_Inventory_Export'!$I$2:$I$181,MATCH(A161,'ERP_Inventory_Export'!$A$2:$A$181,0)),0)</x:f>
        <x:v>12201</x:v>
      </x:c>
      <x:c r="I161" s="89" t="n">
        <x:f>IF(F161=0,999,(D161+E161)/F161)</x:f>
        <x:v>0.6645542127908625</x:v>
      </x:c>
      <x:c r="J161" s="89" t="n">
        <x:f>D161+E161-(F161*(IFERROR(INDEX('ERP_Inventory_Export'!$G$2:$G$181,MATCH(A161,'ERP_Inventory_Export'!$A$2:$A$181,0)),0)/7))</x:f>
        <x:v>-7533.986813186813</x:v>
      </x:c>
      <x:c r="K161" s="88" t="str">
        <x:f>IF(J161&lt;G161,"CRITICAL",IF(I161&lt;4,"ORDER SOON",IF(I161&gt;14,"EXCESS","HEALTHY")))</x:f>
        <x:v>CRITICAL</x:v>
      </x:c>
      <x:c r="L161" s="90" t="n">
        <x:f>IF(OR(K161="CRITICAL",K161="ORDER SOON"),CEILING(MAX(0,H161-J161),IFERROR(INDEX('Item_Parameters'!$B$2:$B$181,MATCH(A161,'Item_Parameters'!$A$2:$A$181,0)),1)),0)</x:f>
        <x:v>20000</x:v>
      </x:c>
      <x:c r="M161" s="88" t="str">
        <x:f>IFERROR(INDEX('ERP_Inventory_Export'!$E$2:$E$181,MATCH(A161,'ERP_Inventory_Export'!$A$2:$A$181,0)),"")</x:f>
        <x:v>Sample Supplier B</x:v>
      </x:c>
      <x:c r="N161" s="91" t="n">
        <x:f>L161*IFERROR(INDEX('ERP_Inventory_Export'!$F$2:$F$181,MATCH(A161,'ERP_Inventory_Export'!$A$2:$A$181,0)),0)</x:f>
        <x:v>57000</x:v>
      </x:c>
      <x:c r="O161" s="88" t="str">
        <x:f>IFERROR(INDEX('Item_Parameters'!$C$2:$C$181,MATCH(A161,'Item_Parameters'!$A$2:$A$181,0)),"")</x:f>
        <x:v>Jordan</x:v>
      </x:c>
    </x:row>
    <x:row r="162" ht="15" customHeight="1">
      <x:c r="A162" s="88" t="str">
        <x:v>RM-0161</x:v>
      </x:c>
      <x:c r="B162" s="88" t="str">
        <x:f>IFERROR(INDEX('ERP_Inventory_Export'!$B$2:$B$181,MATCH(A162,'ERP_Inventory_Export'!$A$2:$A$181,0)),"")</x:f>
        <x:v>Additive Material 161</x:v>
      </x:c>
      <x:c r="C162" s="88" t="str">
        <x:f>IFERROR(INDEX('ERP_Inventory_Export'!$C$2:$C$181,MATCH(A162,'ERP_Inventory_Export'!$A$2:$A$181,0)),"")</x:f>
        <x:v>Additive</x:v>
      </x:c>
      <x:c r="D162" s="88" t="n">
        <x:f>IFERROR(INDEX('ERP_Inventory_Export'!$J$2:$J$181,MATCH(A162,'ERP_Inventory_Export'!$A$2:$A$181,0)),0)</x:f>
        <x:v>305</x:v>
      </x:c>
      <x:c r="E162" s="88" t="n">
        <x:f>IFERROR(INDEX('ERP_Inventory_Export'!$K$2:$K$181,MATCH(A162,'ERP_Inventory_Export'!$A$2:$A$181,0)),0)</x:f>
        <x:v>3669</x:v>
      </x:c>
      <x:c r="F162" s="89" t="n">
        <x:f>SUMIFS('Usage_History'!$C$2:$C$4681,'Usage_History'!$B$2:$B$4681,A162)/26</x:f>
        <x:v>519.4846153846154</x:v>
      </x:c>
      <x:c r="G162" s="89" t="n">
        <x:f>IFERROR(INDEX('ERP_Inventory_Export'!$H$2:$H$181,MATCH(A162,'ERP_Inventory_Export'!$A$2:$A$181,0)),0)</x:f>
        <x:v>1121</x:v>
      </x:c>
      <x:c r="H162" s="89" t="n">
        <x:f>IFERROR(INDEX('ERP_Inventory_Export'!$I$2:$I$181,MATCH(A162,'ERP_Inventory_Export'!$A$2:$A$181,0)),0)</x:f>
        <x:v>3922</x:v>
      </x:c>
      <x:c r="I162" s="89" t="n">
        <x:f>IF(F162=0,999,(D162+E162)/F162)</x:f>
        <x:v>7.649889683562111</x:v>
      </x:c>
      <x:c r="J162" s="89" t="n">
        <x:f>D162+E162-(F162*(IFERROR(INDEX('ERP_Inventory_Export'!$G$2:$G$181,MATCH(A162,'ERP_Inventory_Export'!$A$2:$A$181,0)),0)/7))</x:f>
        <x:v>1747.637362637363</x:v>
      </x:c>
      <x:c r="K162" s="88" t="str">
        <x:f>IF(J162&lt;G162,"CRITICAL",IF(I162&lt;4,"ORDER SOON",IF(I162&gt;14,"EXCESS","HEALTHY")))</x:f>
        <x:v>HEALTHY</x:v>
      </x:c>
      <x:c r="L162" s="90" t="n">
        <x:f>IF(OR(K162="CRITICAL",K162="ORDER SOON"),CEILING(MAX(0,H162-J162),IFERROR(INDEX('Item_Parameters'!$B$2:$B$181,MATCH(A162,'Item_Parameters'!$A$2:$A$181,0)),1)),0)</x:f>
        <x:v>0</x:v>
      </x:c>
      <x:c r="M162" s="88" t="str">
        <x:f>IFERROR(INDEX('ERP_Inventory_Export'!$E$2:$E$181,MATCH(A162,'ERP_Inventory_Export'!$A$2:$A$181,0)),"")</x:f>
        <x:v>Sample Supplier A</x:v>
      </x:c>
      <x:c r="N162" s="91" t="n">
        <x:f>L162*IFERROR(INDEX('ERP_Inventory_Export'!$F$2:$F$181,MATCH(A162,'ERP_Inventory_Export'!$A$2:$A$181,0)),0)</x:f>
        <x:v>0</x:v>
      </x:c>
      <x:c r="O162" s="88" t="str">
        <x:f>IFERROR(INDEX('Item_Parameters'!$C$2:$C$181,MATCH(A162,'Item_Parameters'!$A$2:$A$181,0)),"")</x:f>
        <x:v>Taylor</x:v>
      </x:c>
    </x:row>
    <x:row r="163" ht="15" customHeight="1">
      <x:c r="A163" s="88" t="str">
        <x:v>RM-0162</x:v>
      </x:c>
      <x:c r="B163" s="88" t="str">
        <x:f>IFERROR(INDEX('ERP_Inventory_Export'!$B$2:$B$181,MATCH(A163,'ERP_Inventory_Export'!$A$2:$A$181,0)),"")</x:f>
        <x:v>Packaging Material 162</x:v>
      </x:c>
      <x:c r="C163" s="88" t="str">
        <x:f>IFERROR(INDEX('ERP_Inventory_Export'!$C$2:$C$181,MATCH(A163,'ERP_Inventory_Export'!$A$2:$A$181,0)),"")</x:f>
        <x:v>Packaging</x:v>
      </x:c>
      <x:c r="D163" s="88" t="n">
        <x:f>IFERROR(INDEX('ERP_Inventory_Export'!$J$2:$J$181,MATCH(A163,'ERP_Inventory_Export'!$A$2:$A$181,0)),0)</x:f>
        <x:v>4616</x:v>
      </x:c>
      <x:c r="E163" s="88" t="n">
        <x:f>IFERROR(INDEX('ERP_Inventory_Export'!$K$2:$K$181,MATCH(A163,'ERP_Inventory_Export'!$A$2:$A$181,0)),0)</x:f>
        <x:v>0</x:v>
      </x:c>
      <x:c r="F163" s="89" t="n">
        <x:f>SUMIFS('Usage_History'!$C$2:$C$4681,'Usage_History'!$B$2:$B$4681,A163)/26</x:f>
        <x:v>1219.8423076923077</x:v>
      </x:c>
      <x:c r="G163" s="89" t="n">
        <x:f>IFERROR(INDEX('ERP_Inventory_Export'!$H$2:$H$181,MATCH(A163,'ERP_Inventory_Export'!$A$2:$A$181,0)),0)</x:f>
        <x:v>2389</x:v>
      </x:c>
      <x:c r="H163" s="89" t="n">
        <x:f>IFERROR(INDEX('ERP_Inventory_Export'!$I$2:$I$181,MATCH(A163,'ERP_Inventory_Export'!$A$2:$A$181,0)),0)</x:f>
        <x:v>9555</x:v>
      </x:c>
      <x:c r="I163" s="89" t="n">
        <x:f>IF(F163=0,999,(D163+E163)/F163)</x:f>
        <x:v>3.7840956744093655</x:v>
      </x:c>
      <x:c r="J163" s="89" t="n">
        <x:f>D163+E163-(F163*(IFERROR(INDEX('ERP_Inventory_Export'!$G$2:$G$181,MATCH(A163,'ERP_Inventory_Export'!$A$2:$A$181,0)),0)/7))</x:f>
        <x:v>2524.8417582417583</x:v>
      </x:c>
      <x:c r="K163" s="88" t="str">
        <x:f>IF(J163&lt;G163,"CRITICAL",IF(I163&lt;4,"ORDER SOON",IF(I163&gt;14,"EXCESS","HEALTHY")))</x:f>
        <x:v>ORDER SOON</x:v>
      </x:c>
      <x:c r="L163" s="90" t="n">
        <x:f>IF(OR(K163="CRITICAL",K163="ORDER SOON"),CEILING(MAX(0,H163-J163),IFERROR(INDEX('Item_Parameters'!$B$2:$B$181,MATCH(A163,'Item_Parameters'!$A$2:$A$181,0)),1)),0)</x:f>
        <x:v>7500</x:v>
      </x:c>
      <x:c r="M163" s="88" t="str">
        <x:f>IFERROR(INDEX('ERP_Inventory_Export'!$E$2:$E$181,MATCH(A163,'ERP_Inventory_Export'!$A$2:$A$181,0)),"")</x:f>
        <x:v>Sample Supplier B</x:v>
      </x:c>
      <x:c r="N163" s="91" t="n">
        <x:f>L163*IFERROR(INDEX('ERP_Inventory_Export'!$F$2:$F$181,MATCH(A163,'ERP_Inventory_Export'!$A$2:$A$181,0)),0)</x:f>
        <x:v>7950</x:v>
      </x:c>
      <x:c r="O163" s="88" t="str">
        <x:f>IFERROR(INDEX('Item_Parameters'!$C$2:$C$181,MATCH(A163,'Item_Parameters'!$A$2:$A$181,0)),"")</x:f>
        <x:v>Alex</x:v>
      </x:c>
    </x:row>
    <x:row r="164" ht="15" customHeight="1">
      <x:c r="A164" s="88" t="str">
        <x:v>RM-0163</x:v>
      </x:c>
      <x:c r="B164" s="88" t="str">
        <x:f>IFERROR(INDEX('ERP_Inventory_Export'!$B$2:$B$181,MATCH(A164,'ERP_Inventory_Export'!$A$2:$A$181,0)),"")</x:f>
        <x:v>Resin Material 163</x:v>
      </x:c>
      <x:c r="C164" s="88" t="str">
        <x:f>IFERROR(INDEX('ERP_Inventory_Export'!$C$2:$C$181,MATCH(A164,'ERP_Inventory_Export'!$A$2:$A$181,0)),"")</x:f>
        <x:v>Resin</x:v>
      </x:c>
      <x:c r="D164" s="88" t="n">
        <x:f>IFERROR(INDEX('ERP_Inventory_Export'!$J$2:$J$181,MATCH(A164,'ERP_Inventory_Export'!$A$2:$A$181,0)),0)</x:f>
        <x:v>1462</x:v>
      </x:c>
      <x:c r="E164" s="88" t="n">
        <x:f>IFERROR(INDEX('ERP_Inventory_Export'!$K$2:$K$181,MATCH(A164,'ERP_Inventory_Export'!$A$2:$A$181,0)),0)</x:f>
        <x:v>3045</x:v>
      </x:c>
      <x:c r="F164" s="89" t="n">
        <x:f>SUMIFS('Usage_History'!$C$2:$C$4681,'Usage_History'!$B$2:$B$4681,A164)/26</x:f>
        <x:v>536.6500000000001</x:v>
      </x:c>
      <x:c r="G164" s="89" t="n">
        <x:f>IFERROR(INDEX('ERP_Inventory_Export'!$H$2:$H$181,MATCH(A164,'ERP_Inventory_Export'!$A$2:$A$181,0)),0)</x:f>
        <x:v>1864</x:v>
      </x:c>
      <x:c r="H164" s="89" t="n">
        <x:f>IFERROR(INDEX('ERP_Inventory_Export'!$I$2:$I$181,MATCH(A164,'ERP_Inventory_Export'!$A$2:$A$181,0)),0)</x:f>
        <x:v>3728</x:v>
      </x:c>
      <x:c r="I164" s="89" t="n">
        <x:f>IF(F164=0,999,(D164+E164)/F164)</x:f>
        <x:v>8.398397465759805</x:v>
      </x:c>
      <x:c r="J164" s="89" t="n">
        <x:f>D164+E164-(F164*(IFERROR(INDEX('ERP_Inventory_Export'!$G$2:$G$181,MATCH(A164,'ERP_Inventory_Export'!$A$2:$A$181,0)),0)/7))</x:f>
        <x:v>2053.742857142857</x:v>
      </x:c>
      <x:c r="K164" s="88" t="str">
        <x:f>IF(J164&lt;G164,"CRITICAL",IF(I164&lt;4,"ORDER SOON",IF(I164&gt;14,"EXCESS","HEALTHY")))</x:f>
        <x:v>HEALTHY</x:v>
      </x:c>
      <x:c r="L164" s="90" t="n">
        <x:f>IF(OR(K164="CRITICAL",K164="ORDER SOON"),CEILING(MAX(0,H164-J164),IFERROR(INDEX('Item_Parameters'!$B$2:$B$181,MATCH(A164,'Item_Parameters'!$A$2:$A$181,0)),1)),0)</x:f>
        <x:v>0</x:v>
      </x:c>
      <x:c r="M164" s="88" t="str">
        <x:f>IFERROR(INDEX('ERP_Inventory_Export'!$E$2:$E$181,MATCH(A164,'ERP_Inventory_Export'!$A$2:$A$181,0)),"")</x:f>
        <x:v>Sample Supplier A</x:v>
      </x:c>
      <x:c r="N164" s="91" t="n">
        <x:f>L164*IFERROR(INDEX('ERP_Inventory_Export'!$F$2:$F$181,MATCH(A164,'ERP_Inventory_Export'!$A$2:$A$181,0)),0)</x:f>
        <x:v>0</x:v>
      </x:c>
      <x:c r="O164" s="88" t="str">
        <x:f>IFERROR(INDEX('Item_Parameters'!$C$2:$C$181,MATCH(A164,'Item_Parameters'!$A$2:$A$181,0)),"")</x:f>
        <x:v>Jordan</x:v>
      </x:c>
    </x:row>
    <x:row r="165" ht="15" customHeight="1">
      <x:c r="A165" s="88" t="str">
        <x:v>RM-0164</x:v>
      </x:c>
      <x:c r="B165" s="88" t="str">
        <x:f>IFERROR(INDEX('ERP_Inventory_Export'!$B$2:$B$181,MATCH(A165,'ERP_Inventory_Export'!$A$2:$A$181,0)),"")</x:f>
        <x:v>Pigment Material 164</x:v>
      </x:c>
      <x:c r="C165" s="88" t="str">
        <x:f>IFERROR(INDEX('ERP_Inventory_Export'!$C$2:$C$181,MATCH(A165,'ERP_Inventory_Export'!$A$2:$A$181,0)),"")</x:f>
        <x:v>Pigment</x:v>
      </x:c>
      <x:c r="D165" s="88" t="n">
        <x:f>IFERROR(INDEX('ERP_Inventory_Export'!$J$2:$J$181,MATCH(A165,'ERP_Inventory_Export'!$A$2:$A$181,0)),0)</x:f>
        <x:v>5525</x:v>
      </x:c>
      <x:c r="E165" s="88" t="n">
        <x:f>IFERROR(INDEX('ERP_Inventory_Export'!$K$2:$K$181,MATCH(A165,'ERP_Inventory_Export'!$A$2:$A$181,0)),0)</x:f>
        <x:v>0</x:v>
      </x:c>
      <x:c r="F165" s="89" t="n">
        <x:f>SUMIFS('Usage_History'!$C$2:$C$4681,'Usage_History'!$B$2:$B$4681,A165)/26</x:f>
        <x:v>373.6576923076924</x:v>
      </x:c>
      <x:c r="G165" s="89" t="n">
        <x:f>IFERROR(INDEX('ERP_Inventory_Export'!$H$2:$H$181,MATCH(A165,'ERP_Inventory_Export'!$A$2:$A$181,0)),0)</x:f>
        <x:v>1034</x:v>
      </x:c>
      <x:c r="H165" s="89" t="n">
        <x:f>IFERROR(INDEX('ERP_Inventory_Export'!$I$2:$I$181,MATCH(A165,'ERP_Inventory_Export'!$A$2:$A$181,0)),0)</x:f>
        <x:v>2584</x:v>
      </x:c>
      <x:c r="I165" s="89" t="n">
        <x:f>IF(F165=0,999,(D165+E165)/F165)</x:f>
        <x:v>14.786260563452766</x:v>
      </x:c>
      <x:c r="J165" s="89" t="n">
        <x:f>D165+E165-(F165*(IFERROR(INDEX('ERP_Inventory_Export'!$G$2:$G$181,MATCH(A165,'ERP_Inventory_Export'!$A$2:$A$181,0)),0)/7))</x:f>
        <x:v>3443.1928571428566</x:v>
      </x:c>
      <x:c r="K165" s="88" t="str">
        <x:f>IF(J165&lt;G165,"CRITICAL",IF(I165&lt;4,"ORDER SOON",IF(I165&gt;14,"EXCESS","HEALTHY")))</x:f>
        <x:v>EXCESS</x:v>
      </x:c>
      <x:c r="L165" s="90" t="n">
        <x:f>IF(OR(K165="CRITICAL",K165="ORDER SOON"),CEILING(MAX(0,H165-J165),IFERROR(INDEX('Item_Parameters'!$B$2:$B$181,MATCH(A165,'Item_Parameters'!$A$2:$A$181,0)),1)),0)</x:f>
        <x:v>0</x:v>
      </x:c>
      <x:c r="M165" s="88" t="str">
        <x:f>IFERROR(INDEX('ERP_Inventory_Export'!$E$2:$E$181,MATCH(A165,'ERP_Inventory_Export'!$A$2:$A$181,0)),"")</x:f>
        <x:v>Sample Supplier B</x:v>
      </x:c>
      <x:c r="N165" s="91" t="n">
        <x:f>L165*IFERROR(INDEX('ERP_Inventory_Export'!$F$2:$F$181,MATCH(A165,'ERP_Inventory_Export'!$A$2:$A$181,0)),0)</x:f>
        <x:v>0</x:v>
      </x:c>
      <x:c r="O165" s="88" t="str">
        <x:f>IFERROR(INDEX('Item_Parameters'!$C$2:$C$181,MATCH(A165,'Item_Parameters'!$A$2:$A$181,0)),"")</x:f>
        <x:v>Taylor</x:v>
      </x:c>
    </x:row>
    <x:row r="166" ht="15" customHeight="1">
      <x:c r="A166" s="88" t="str">
        <x:v>RM-0165</x:v>
      </x:c>
      <x:c r="B166" s="88" t="str">
        <x:f>IFERROR(INDEX('ERP_Inventory_Export'!$B$2:$B$181,MATCH(A166,'ERP_Inventory_Export'!$A$2:$A$181,0)),"")</x:f>
        <x:v>Filler Material 165</x:v>
      </x:c>
      <x:c r="C166" s="88" t="str">
        <x:f>IFERROR(INDEX('ERP_Inventory_Export'!$C$2:$C$181,MATCH(A166,'ERP_Inventory_Export'!$A$2:$A$181,0)),"")</x:f>
        <x:v>Filler</x:v>
      </x:c>
      <x:c r="D166" s="88" t="n">
        <x:f>IFERROR(INDEX('ERP_Inventory_Export'!$J$2:$J$181,MATCH(A166,'ERP_Inventory_Export'!$A$2:$A$181,0)),0)</x:f>
        <x:v>7317</x:v>
      </x:c>
      <x:c r="E166" s="88" t="n">
        <x:f>IFERROR(INDEX('ERP_Inventory_Export'!$K$2:$K$181,MATCH(A166,'ERP_Inventory_Export'!$A$2:$A$181,0)),0)</x:f>
        <x:v>0</x:v>
      </x:c>
      <x:c r="F166" s="89" t="n">
        <x:f>SUMIFS('Usage_History'!$C$2:$C$4681,'Usage_History'!$B$2:$B$4681,A166)/26</x:f>
        <x:v>1451.453846153846</x:v>
      </x:c>
      <x:c r="G166" s="89" t="n">
        <x:f>IFERROR(INDEX('ERP_Inventory_Export'!$H$2:$H$181,MATCH(A166,'ERP_Inventory_Export'!$A$2:$A$181,0)),0)</x:f>
        <x:v>4902</x:v>
      </x:c>
      <x:c r="H166" s="89" t="n">
        <x:f>IFERROR(INDEX('ERP_Inventory_Export'!$I$2:$I$181,MATCH(A166,'ERP_Inventory_Export'!$A$2:$A$181,0)),0)</x:f>
        <x:v>10784</x:v>
      </x:c>
      <x:c r="I166" s="89" t="n">
        <x:f>IF(F166=0,999,(D166+E166)/F166)</x:f>
        <x:v>5.041152372422347</x:v>
      </x:c>
      <x:c r="J166" s="89" t="n">
        <x:f>D166+E166-(F166*(IFERROR(INDEX('ERP_Inventory_Export'!$G$2:$G$181,MATCH(A166,'ERP_Inventory_Export'!$A$2:$A$181,0)),0)/7))</x:f>
        <x:v>3999.3912087912095</x:v>
      </x:c>
      <x:c r="K166" s="88" t="str">
        <x:f>IF(J166&lt;G166,"CRITICAL",IF(I166&lt;4,"ORDER SOON",IF(I166&gt;14,"EXCESS","HEALTHY")))</x:f>
        <x:v>CRITICAL</x:v>
      </x:c>
      <x:c r="L166" s="90" t="n">
        <x:f>IF(OR(K166="CRITICAL",K166="ORDER SOON"),CEILING(MAX(0,H166-J166),IFERROR(INDEX('Item_Parameters'!$B$2:$B$181,MATCH(A166,'Item_Parameters'!$A$2:$A$181,0)),1)),0)</x:f>
        <x:v>10000</x:v>
      </x:c>
      <x:c r="M166" s="88" t="str">
        <x:f>IFERROR(INDEX('ERP_Inventory_Export'!$E$2:$E$181,MATCH(A166,'ERP_Inventory_Export'!$A$2:$A$181,0)),"")</x:f>
        <x:v>Sample Supplier A</x:v>
      </x:c>
      <x:c r="N166" s="91" t="n">
        <x:f>L166*IFERROR(INDEX('ERP_Inventory_Export'!$F$2:$F$181,MATCH(A166,'ERP_Inventory_Export'!$A$2:$A$181,0)),0)</x:f>
        <x:v>3600</x:v>
      </x:c>
      <x:c r="O166" s="88" t="str">
        <x:f>IFERROR(INDEX('Item_Parameters'!$C$2:$C$181,MATCH(A166,'Item_Parameters'!$A$2:$A$181,0)),"")</x:f>
        <x:v>Alex</x:v>
      </x:c>
    </x:row>
    <x:row r="167" ht="15" customHeight="1">
      <x:c r="A167" s="88" t="str">
        <x:v>RM-0166</x:v>
      </x:c>
      <x:c r="B167" s="88" t="str">
        <x:f>IFERROR(INDEX('ERP_Inventory_Export'!$B$2:$B$181,MATCH(A167,'ERP_Inventory_Export'!$A$2:$A$181,0)),"")</x:f>
        <x:v>Solvent Material 166</x:v>
      </x:c>
      <x:c r="C167" s="88" t="str">
        <x:f>IFERROR(INDEX('ERP_Inventory_Export'!$C$2:$C$181,MATCH(A167,'ERP_Inventory_Export'!$A$2:$A$181,0)),"")</x:f>
        <x:v>Solvent</x:v>
      </x:c>
      <x:c r="D167" s="88" t="n">
        <x:f>IFERROR(INDEX('ERP_Inventory_Export'!$J$2:$J$181,MATCH(A167,'ERP_Inventory_Export'!$A$2:$A$181,0)),0)</x:f>
        <x:v>3838</x:v>
      </x:c>
      <x:c r="E167" s="88" t="n">
        <x:f>IFERROR(INDEX('ERP_Inventory_Export'!$K$2:$K$181,MATCH(A167,'ERP_Inventory_Export'!$A$2:$A$181,0)),0)</x:f>
        <x:v>2654</x:v>
      </x:c>
      <x:c r="F167" s="89" t="n">
        <x:f>SUMIFS('Usage_History'!$C$2:$C$4681,'Usage_History'!$B$2:$B$4681,A167)/26</x:f>
        <x:v>736.1423076923076</x:v>
      </x:c>
      <x:c r="G167" s="89" t="n">
        <x:f>IFERROR(INDEX('ERP_Inventory_Export'!$H$2:$H$181,MATCH(A167,'ERP_Inventory_Export'!$A$2:$A$181,0)),0)</x:f>
        <x:v>2412</x:v>
      </x:c>
      <x:c r="H167" s="89" t="n">
        <x:f>IFERROR(INDEX('ERP_Inventory_Export'!$I$2:$I$181,MATCH(A167,'ERP_Inventory_Export'!$A$2:$A$181,0)),0)</x:f>
        <x:v>5307</x:v>
      </x:c>
      <x:c r="I167" s="89" t="n">
        <x:f>IF(F167=0,999,(D167+E167)/F167)</x:f>
        <x:v>8.81894700543896</x:v>
      </x:c>
      <x:c r="J167" s="89" t="n">
        <x:f>D167+E167-(F167*(IFERROR(INDEX('ERP_Inventory_Export'!$G$2:$G$181,MATCH(A167,'ERP_Inventory_Export'!$A$2:$A$181,0)),0)/7))</x:f>
        <x:v>2811.2884615384623</x:v>
      </x:c>
      <x:c r="K167" s="88" t="str">
        <x:f>IF(J167&lt;G167,"CRITICAL",IF(I167&lt;4,"ORDER SOON",IF(I167&gt;14,"EXCESS","HEALTHY")))</x:f>
        <x:v>HEALTHY</x:v>
      </x:c>
      <x:c r="L167" s="90" t="n">
        <x:f>IF(OR(K167="CRITICAL",K167="ORDER SOON"),CEILING(MAX(0,H167-J167),IFERROR(INDEX('Item_Parameters'!$B$2:$B$181,MATCH(A167,'Item_Parameters'!$A$2:$A$181,0)),1)),0)</x:f>
        <x:v>0</x:v>
      </x:c>
      <x:c r="M167" s="88" t="str">
        <x:f>IFERROR(INDEX('ERP_Inventory_Export'!$E$2:$E$181,MATCH(A167,'ERP_Inventory_Export'!$A$2:$A$181,0)),"")</x:f>
        <x:v>Sample Supplier B</x:v>
      </x:c>
      <x:c r="N167" s="91" t="n">
        <x:f>L167*IFERROR(INDEX('ERP_Inventory_Export'!$F$2:$F$181,MATCH(A167,'ERP_Inventory_Export'!$A$2:$A$181,0)),0)</x:f>
        <x:v>0</x:v>
      </x:c>
      <x:c r="O167" s="88" t="str">
        <x:f>IFERROR(INDEX('Item_Parameters'!$C$2:$C$181,MATCH(A167,'Item_Parameters'!$A$2:$A$181,0)),"")</x:f>
        <x:v>Jordan</x:v>
      </x:c>
    </x:row>
    <x:row r="168" ht="15" customHeight="1">
      <x:c r="A168" s="88" t="str">
        <x:v>RM-0167</x:v>
      </x:c>
      <x:c r="B168" s="88" t="str">
        <x:f>IFERROR(INDEX('ERP_Inventory_Export'!$B$2:$B$181,MATCH(A168,'ERP_Inventory_Export'!$A$2:$A$181,0)),"")</x:f>
        <x:v>Additive Material 167</x:v>
      </x:c>
      <x:c r="C168" s="88" t="str">
        <x:f>IFERROR(INDEX('ERP_Inventory_Export'!$C$2:$C$181,MATCH(A168,'ERP_Inventory_Export'!$A$2:$A$181,0)),"")</x:f>
        <x:v>Additive</x:v>
      </x:c>
      <x:c r="D168" s="88" t="n">
        <x:f>IFERROR(INDEX('ERP_Inventory_Export'!$J$2:$J$181,MATCH(A168,'ERP_Inventory_Export'!$A$2:$A$181,0)),0)</x:f>
        <x:v>5919</x:v>
      </x:c>
      <x:c r="E168" s="88" t="n">
        <x:f>IFERROR(INDEX('ERP_Inventory_Export'!$K$2:$K$181,MATCH(A168,'ERP_Inventory_Export'!$A$2:$A$181,0)),0)</x:f>
        <x:v>0</x:v>
      </x:c>
      <x:c r="F168" s="89" t="n">
        <x:f>SUMIFS('Usage_History'!$C$2:$C$4681,'Usage_History'!$B$2:$B$4681,A168)/26</x:f>
        <x:v>611.4000000000001</x:v>
      </x:c>
      <x:c r="G168" s="89" t="n">
        <x:f>IFERROR(INDEX('ERP_Inventory_Export'!$H$2:$H$181,MATCH(A168,'ERP_Inventory_Export'!$A$2:$A$181,0)),0)</x:f>
        <x:v>1687</x:v>
      </x:c>
      <x:c r="H168" s="89" t="n">
        <x:f>IFERROR(INDEX('ERP_Inventory_Export'!$I$2:$I$181,MATCH(A168,'ERP_Inventory_Export'!$A$2:$A$181,0)),0)</x:f>
        <x:v>4499</x:v>
      </x:c>
      <x:c r="I168" s="89" t="n">
        <x:f>IF(F168=0,999,(D168+E168)/F168)</x:f>
        <x:v>9.6810598626104</x:v>
      </x:c>
      <x:c r="J168" s="89" t="n">
        <x:f>D168+E168-(F168*(IFERROR(INDEX('ERP_Inventory_Export'!$G$2:$G$181,MATCH(A168,'ERP_Inventory_Export'!$A$2:$A$181,0)),0)/7))</x:f>
        <x:v>2861.9999999999995</x:v>
      </x:c>
      <x:c r="K168" s="88" t="str">
        <x:f>IF(J168&lt;G168,"CRITICAL",IF(I168&lt;4,"ORDER SOON",IF(I168&gt;14,"EXCESS","HEALTHY")))</x:f>
        <x:v>HEALTHY</x:v>
      </x:c>
      <x:c r="L168" s="90" t="n">
        <x:f>IF(OR(K168="CRITICAL",K168="ORDER SOON"),CEILING(MAX(0,H168-J168),IFERROR(INDEX('Item_Parameters'!$B$2:$B$181,MATCH(A168,'Item_Parameters'!$A$2:$A$181,0)),1)),0)</x:f>
        <x:v>0</x:v>
      </x:c>
      <x:c r="M168" s="88" t="str">
        <x:f>IFERROR(INDEX('ERP_Inventory_Export'!$E$2:$E$181,MATCH(A168,'ERP_Inventory_Export'!$A$2:$A$181,0)),"")</x:f>
        <x:v>Sample Supplier A</x:v>
      </x:c>
      <x:c r="N168" s="91" t="n">
        <x:f>L168*IFERROR(INDEX('ERP_Inventory_Export'!$F$2:$F$181,MATCH(A168,'ERP_Inventory_Export'!$A$2:$A$181,0)),0)</x:f>
        <x:v>0</x:v>
      </x:c>
      <x:c r="O168" s="88" t="str">
        <x:f>IFERROR(INDEX('Item_Parameters'!$C$2:$C$181,MATCH(A168,'Item_Parameters'!$A$2:$A$181,0)),"")</x:f>
        <x:v>Taylor</x:v>
      </x:c>
    </x:row>
    <x:row r="169" ht="15" customHeight="1">
      <x:c r="A169" s="88" t="str">
        <x:v>RM-0168</x:v>
      </x:c>
      <x:c r="B169" s="88" t="str">
        <x:f>IFERROR(INDEX('ERP_Inventory_Export'!$B$2:$B$181,MATCH(A169,'ERP_Inventory_Export'!$A$2:$A$181,0)),"")</x:f>
        <x:v>Packaging Material 168</x:v>
      </x:c>
      <x:c r="C169" s="88" t="str">
        <x:f>IFERROR(INDEX('ERP_Inventory_Export'!$C$2:$C$181,MATCH(A169,'ERP_Inventory_Export'!$A$2:$A$181,0)),"")</x:f>
        <x:v>Packaging</x:v>
      </x:c>
      <x:c r="D169" s="88" t="n">
        <x:f>IFERROR(INDEX('ERP_Inventory_Export'!$J$2:$J$181,MATCH(A169,'ERP_Inventory_Export'!$A$2:$A$181,0)),0)</x:f>
        <x:v>23074</x:v>
      </x:c>
      <x:c r="E169" s="88" t="n">
        <x:f>IFERROR(INDEX('ERP_Inventory_Export'!$K$2:$K$181,MATCH(A169,'ERP_Inventory_Export'!$A$2:$A$181,0)),0)</x:f>
        <x:v>0</x:v>
      </x:c>
      <x:c r="F169" s="89" t="n">
        <x:f>SUMIFS('Usage_History'!$C$2:$C$4681,'Usage_History'!$B$2:$B$4681,A169)/26</x:f>
        <x:v>2895.7000000000003</x:v>
      </x:c>
      <x:c r="G169" s="89" t="n">
        <x:f>IFERROR(INDEX('ERP_Inventory_Export'!$H$2:$H$181,MATCH(A169,'ERP_Inventory_Export'!$A$2:$A$181,0)),0)</x:f>
        <x:v>10416</x:v>
      </x:c>
      <x:c r="H169" s="89" t="n">
        <x:f>IFERROR(INDEX('ERP_Inventory_Export'!$I$2:$I$181,MATCH(A169,'ERP_Inventory_Export'!$A$2:$A$181,0)),0)</x:f>
        <x:v>20832</x:v>
      </x:c>
      <x:c r="I169" s="89" t="n">
        <x:f>IF(F169=0,999,(D169+E169)/F169)</x:f>
        <x:v>7.968366888835169</x:v>
      </x:c>
      <x:c r="J169" s="89" t="n">
        <x:f>D169+E169-(F169*(IFERROR(INDEX('ERP_Inventory_Export'!$G$2:$G$181,MATCH(A169,'ERP_Inventory_Export'!$A$2:$A$181,0)),0)/7))</x:f>
        <x:v>16455.257142857143</x:v>
      </x:c>
      <x:c r="K169" s="88" t="str">
        <x:f>IF(J169&lt;G169,"CRITICAL",IF(I169&lt;4,"ORDER SOON",IF(I169&gt;14,"EXCESS","HEALTHY")))</x:f>
        <x:v>HEALTHY</x:v>
      </x:c>
      <x:c r="L169" s="90" t="n">
        <x:f>IF(OR(K169="CRITICAL",K169="ORDER SOON"),CEILING(MAX(0,H169-J169),IFERROR(INDEX('Item_Parameters'!$B$2:$B$181,MATCH(A169,'Item_Parameters'!$A$2:$A$181,0)),1)),0)</x:f>
        <x:v>0</x:v>
      </x:c>
      <x:c r="M169" s="88" t="str">
        <x:f>IFERROR(INDEX('ERP_Inventory_Export'!$E$2:$E$181,MATCH(A169,'ERP_Inventory_Export'!$A$2:$A$181,0)),"")</x:f>
        <x:v>Sample Supplier B</x:v>
      </x:c>
      <x:c r="N169" s="91" t="n">
        <x:f>L169*IFERROR(INDEX('ERP_Inventory_Export'!$F$2:$F$181,MATCH(A169,'ERP_Inventory_Export'!$A$2:$A$181,0)),0)</x:f>
        <x:v>0</x:v>
      </x:c>
      <x:c r="O169" s="88" t="str">
        <x:f>IFERROR(INDEX('Item_Parameters'!$C$2:$C$181,MATCH(A169,'Item_Parameters'!$A$2:$A$181,0)),"")</x:f>
        <x:v>Alex</x:v>
      </x:c>
    </x:row>
    <x:row r="170" ht="15" customHeight="1">
      <x:c r="A170" s="88" t="str">
        <x:v>RM-0169</x:v>
      </x:c>
      <x:c r="B170" s="88" t="str">
        <x:f>IFERROR(INDEX('ERP_Inventory_Export'!$B$2:$B$181,MATCH(A170,'ERP_Inventory_Export'!$A$2:$A$181,0)),"")</x:f>
        <x:v>Resin Material 169</x:v>
      </x:c>
      <x:c r="C170" s="88" t="str">
        <x:f>IFERROR(INDEX('ERP_Inventory_Export'!$C$2:$C$181,MATCH(A170,'ERP_Inventory_Export'!$A$2:$A$181,0)),"")</x:f>
        <x:v>Resin</x:v>
      </x:c>
      <x:c r="D170" s="88" t="n">
        <x:f>IFERROR(INDEX('ERP_Inventory_Export'!$J$2:$J$181,MATCH(A170,'ERP_Inventory_Export'!$A$2:$A$181,0)),0)</x:f>
        <x:v>8479</x:v>
      </x:c>
      <x:c r="E170" s="88" t="n">
        <x:f>IFERROR(INDEX('ERP_Inventory_Export'!$K$2:$K$181,MATCH(A170,'ERP_Inventory_Export'!$A$2:$A$181,0)),0)</x:f>
        <x:v>0</x:v>
      </x:c>
      <x:c r="F170" s="89" t="n">
        <x:f>SUMIFS('Usage_History'!$C$2:$C$4681,'Usage_History'!$B$2:$B$4681,A170)/26</x:f>
        <x:v>1480.9807692307695</x:v>
      </x:c>
      <x:c r="G170" s="89" t="n">
        <x:f>IFERROR(INDEX('ERP_Inventory_Export'!$H$2:$H$181,MATCH(A170,'ERP_Inventory_Export'!$A$2:$A$181,0)),0)</x:f>
        <x:v>5857</x:v>
      </x:c>
      <x:c r="H170" s="89" t="n">
        <x:f>IFERROR(INDEX('ERP_Inventory_Export'!$I$2:$I$181,MATCH(A170,'ERP_Inventory_Export'!$A$2:$A$181,0)),0)</x:f>
        <x:v>10543</x:v>
      </x:c>
      <x:c r="I170" s="89" t="n">
        <x:f>IF(F170=0,999,(D170+E170)/F170)</x:f>
        <x:v>5.725260027788237</x:v>
      </x:c>
      <x:c r="J170" s="89" t="n">
        <x:f>D170+E170-(F170*(IFERROR(INDEX('ERP_Inventory_Export'!$G$2:$G$181,MATCH(A170,'ERP_Inventory_Export'!$A$2:$A$181,0)),0)/7))</x:f>
        <x:v>439.39010989010785</x:v>
      </x:c>
      <x:c r="K170" s="88" t="str">
        <x:f>IF(J170&lt;G170,"CRITICAL",IF(I170&lt;4,"ORDER SOON",IF(I170&gt;14,"EXCESS","HEALTHY")))</x:f>
        <x:v>CRITICAL</x:v>
      </x:c>
      <x:c r="L170" s="90" t="n">
        <x:f>IF(OR(K170="CRITICAL",K170="ORDER SOON"),CEILING(MAX(0,H170-J170),IFERROR(INDEX('Item_Parameters'!$B$2:$B$181,MATCH(A170,'Item_Parameters'!$A$2:$A$181,0)),1)),0)</x:f>
        <x:v>15000</x:v>
      </x:c>
      <x:c r="M170" s="88" t="str">
        <x:f>IFERROR(INDEX('ERP_Inventory_Export'!$E$2:$E$181,MATCH(A170,'ERP_Inventory_Export'!$A$2:$A$181,0)),"")</x:f>
        <x:v>Sample Supplier A</x:v>
      </x:c>
      <x:c r="N170" s="91" t="n">
        <x:f>L170*IFERROR(INDEX('ERP_Inventory_Export'!$F$2:$F$181,MATCH(A170,'ERP_Inventory_Export'!$A$2:$A$181,0)),0)</x:f>
        <x:v>20700</x:v>
      </x:c>
      <x:c r="O170" s="88" t="str">
        <x:f>IFERROR(INDEX('Item_Parameters'!$C$2:$C$181,MATCH(A170,'Item_Parameters'!$A$2:$A$181,0)),"")</x:f>
        <x:v>Jordan</x:v>
      </x:c>
    </x:row>
    <x:row r="171" ht="15" customHeight="1">
      <x:c r="A171" s="88" t="str">
        <x:v>RM-0170</x:v>
      </x:c>
      <x:c r="B171" s="88" t="str">
        <x:f>IFERROR(INDEX('ERP_Inventory_Export'!$B$2:$B$181,MATCH(A171,'ERP_Inventory_Export'!$A$2:$A$181,0)),"")</x:f>
        <x:v>Pigment Material 170</x:v>
      </x:c>
      <x:c r="C171" s="88" t="str">
        <x:f>IFERROR(INDEX('ERP_Inventory_Export'!$C$2:$C$181,MATCH(A171,'ERP_Inventory_Export'!$A$2:$A$181,0)),"")</x:f>
        <x:v>Pigment</x:v>
      </x:c>
      <x:c r="D171" s="88" t="n">
        <x:f>IFERROR(INDEX('ERP_Inventory_Export'!$J$2:$J$181,MATCH(A171,'ERP_Inventory_Export'!$A$2:$A$181,0)),0)</x:f>
        <x:v>106</x:v>
      </x:c>
      <x:c r="E171" s="88" t="n">
        <x:f>IFERROR(INDEX('ERP_Inventory_Export'!$K$2:$K$181,MATCH(A171,'ERP_Inventory_Export'!$A$2:$A$181,0)),0)</x:f>
        <x:v>0</x:v>
      </x:c>
      <x:c r="F171" s="89" t="n">
        <x:f>SUMIFS('Usage_History'!$C$2:$C$4681,'Usage_History'!$B$2:$B$4681,A171)/26</x:f>
        <x:v>92.7346153846154</x:v>
      </x:c>
      <x:c r="G171" s="89" t="n">
        <x:f>IFERROR(INDEX('ERP_Inventory_Export'!$H$2:$H$181,MATCH(A171,'ERP_Inventory_Export'!$A$2:$A$181,0)),0)</x:f>
        <x:v>286</x:v>
      </x:c>
      <x:c r="H171" s="89" t="n">
        <x:f>IFERROR(INDEX('ERP_Inventory_Export'!$I$2:$I$181,MATCH(A171,'ERP_Inventory_Export'!$A$2:$A$181,0)),0)</x:f>
        <x:v>714</x:v>
      </x:c>
      <x:c r="I171" s="89" t="n">
        <x:f>IF(F171=0,999,(D171+E171)/F171)</x:f>
        <x:v>1.1430467421508854</x:v>
      </x:c>
      <x:c r="J171" s="89" t="n">
        <x:f>D171+E171-(F171*(IFERROR(INDEX('ERP_Inventory_Export'!$G$2:$G$181,MATCH(A171,'ERP_Inventory_Export'!$A$2:$A$181,0)),0)/7))</x:f>
        <x:v>-410.6642857142857</x:v>
      </x:c>
      <x:c r="K171" s="88" t="str">
        <x:f>IF(J171&lt;G171,"CRITICAL",IF(I171&lt;4,"ORDER SOON",IF(I171&gt;14,"EXCESS","HEALTHY")))</x:f>
        <x:v>CRITICAL</x:v>
      </x:c>
      <x:c r="L171" s="90" t="n">
        <x:f>IF(OR(K171="CRITICAL",K171="ORDER SOON"),CEILING(MAX(0,H171-J171),IFERROR(INDEX('Item_Parameters'!$B$2:$B$181,MATCH(A171,'Item_Parameters'!$A$2:$A$181,0)),1)),0)</x:f>
        <x:v>1250</x:v>
      </x:c>
      <x:c r="M171" s="88" t="str">
        <x:f>IFERROR(INDEX('ERP_Inventory_Export'!$E$2:$E$181,MATCH(A171,'ERP_Inventory_Export'!$A$2:$A$181,0)),"")</x:f>
        <x:v>Sample Supplier B</x:v>
      </x:c>
      <x:c r="N171" s="91" t="n">
        <x:f>L171*IFERROR(INDEX('ERP_Inventory_Export'!$F$2:$F$181,MATCH(A171,'ERP_Inventory_Export'!$A$2:$A$181,0)),0)</x:f>
        <x:v>5187.5</x:v>
      </x:c>
      <x:c r="O171" s="88" t="str">
        <x:f>IFERROR(INDEX('Item_Parameters'!$C$2:$C$181,MATCH(A171,'Item_Parameters'!$A$2:$A$181,0)),"")</x:f>
        <x:v>Taylor</x:v>
      </x:c>
    </x:row>
    <x:row r="172" ht="15" customHeight="1">
      <x:c r="A172" s="88" t="str">
        <x:v>RM-0171</x:v>
      </x:c>
      <x:c r="B172" s="88" t="str">
        <x:f>IFERROR(INDEX('ERP_Inventory_Export'!$B$2:$B$181,MATCH(A172,'ERP_Inventory_Export'!$A$2:$A$181,0)),"")</x:f>
        <x:v>Filler Material 171</x:v>
      </x:c>
      <x:c r="C172" s="88" t="str">
        <x:f>IFERROR(INDEX('ERP_Inventory_Export'!$C$2:$C$181,MATCH(A172,'ERP_Inventory_Export'!$A$2:$A$181,0)),"")</x:f>
        <x:v>Filler</x:v>
      </x:c>
      <x:c r="D172" s="88" t="n">
        <x:f>IFERROR(INDEX('ERP_Inventory_Export'!$J$2:$J$181,MATCH(A172,'ERP_Inventory_Export'!$A$2:$A$181,0)),0)</x:f>
        <x:v>1368</x:v>
      </x:c>
      <x:c r="E172" s="88" t="n">
        <x:f>IFERROR(INDEX('ERP_Inventory_Export'!$K$2:$K$181,MATCH(A172,'ERP_Inventory_Export'!$A$2:$A$181,0)),0)</x:f>
        <x:v>4273</x:v>
      </x:c>
      <x:c r="F172" s="89" t="n">
        <x:f>SUMIFS('Usage_History'!$C$2:$C$4681,'Usage_History'!$B$2:$B$4681,A172)/26</x:f>
        <x:v>1755.4115384615386</x:v>
      </x:c>
      <x:c r="G172" s="89" t="n">
        <x:f>IFERROR(INDEX('ERP_Inventory_Export'!$H$2:$H$181,MATCH(A172,'ERP_Inventory_Export'!$A$2:$A$181,0)),0)</x:f>
        <x:v>4959</x:v>
      </x:c>
      <x:c r="H172" s="89" t="n">
        <x:f>IFERROR(INDEX('ERP_Inventory_Export'!$I$2:$I$181,MATCH(A172,'ERP_Inventory_Export'!$A$2:$A$181,0)),0)</x:f>
        <x:v>12397</x:v>
      </x:c>
      <x:c r="I172" s="89" t="n">
        <x:f>IF(F172=0,999,(D172+E172)/F172)</x:f>
        <x:v>3.21349146704586</x:v>
      </x:c>
      <x:c r="J172" s="89" t="n">
        <x:f>D172+E172-(F172*(IFERROR(INDEX('ERP_Inventory_Export'!$G$2:$G$181,MATCH(A172,'ERP_Inventory_Export'!$A$2:$A$181,0)),0)/7))</x:f>
        <x:v>1628.6307692307691</x:v>
      </x:c>
      <x:c r="K172" s="88" t="str">
        <x:f>IF(J172&lt;G172,"CRITICAL",IF(I172&lt;4,"ORDER SOON",IF(I172&gt;14,"EXCESS","HEALTHY")))</x:f>
        <x:v>CRITICAL</x:v>
      </x:c>
      <x:c r="L172" s="90" t="n">
        <x:f>IF(OR(K172="CRITICAL",K172="ORDER SOON"),CEILING(MAX(0,H172-J172),IFERROR(INDEX('Item_Parameters'!$B$2:$B$181,MATCH(A172,'Item_Parameters'!$A$2:$A$181,0)),1)),0)</x:f>
        <x:v>15000</x:v>
      </x:c>
      <x:c r="M172" s="88" t="str">
        <x:f>IFERROR(INDEX('ERP_Inventory_Export'!$E$2:$E$181,MATCH(A172,'ERP_Inventory_Export'!$A$2:$A$181,0)),"")</x:f>
        <x:v>Sample Supplier A</x:v>
      </x:c>
      <x:c r="N172" s="91" t="n">
        <x:f>L172*IFERROR(INDEX('ERP_Inventory_Export'!$F$2:$F$181,MATCH(A172,'ERP_Inventory_Export'!$A$2:$A$181,0)),0)</x:f>
        <x:v>10200</x:v>
      </x:c>
      <x:c r="O172" s="88" t="str">
        <x:f>IFERROR(INDEX('Item_Parameters'!$C$2:$C$181,MATCH(A172,'Item_Parameters'!$A$2:$A$181,0)),"")</x:f>
        <x:v>Alex</x:v>
      </x:c>
    </x:row>
    <x:row r="173" ht="15" customHeight="1">
      <x:c r="A173" s="88" t="str">
        <x:v>RM-0172</x:v>
      </x:c>
      <x:c r="B173" s="88" t="str">
        <x:f>IFERROR(INDEX('ERP_Inventory_Export'!$B$2:$B$181,MATCH(A173,'ERP_Inventory_Export'!$A$2:$A$181,0)),"")</x:f>
        <x:v>Solvent Material 172</x:v>
      </x:c>
      <x:c r="C173" s="88" t="str">
        <x:f>IFERROR(INDEX('ERP_Inventory_Export'!$C$2:$C$181,MATCH(A173,'ERP_Inventory_Export'!$A$2:$A$181,0)),"")</x:f>
        <x:v>Solvent</x:v>
      </x:c>
      <x:c r="D173" s="88" t="n">
        <x:f>IFERROR(INDEX('ERP_Inventory_Export'!$J$2:$J$181,MATCH(A173,'ERP_Inventory_Export'!$A$2:$A$181,0)),0)</x:f>
        <x:v>200</x:v>
      </x:c>
      <x:c r="E173" s="88" t="n">
        <x:f>IFERROR(INDEX('ERP_Inventory_Export'!$K$2:$K$181,MATCH(A173,'ERP_Inventory_Export'!$A$2:$A$181,0)),0)</x:f>
        <x:v>0</x:v>
      </x:c>
      <x:c r="F173" s="89" t="n">
        <x:f>SUMIFS('Usage_History'!$C$2:$C$4681,'Usage_History'!$B$2:$B$4681,A173)/26</x:f>
        <x:v>88.59615384615384</x:v>
      </x:c>
      <x:c r="G173" s="89" t="n">
        <x:f>IFERROR(INDEX('ERP_Inventory_Export'!$H$2:$H$181,MATCH(A173,'ERP_Inventory_Export'!$A$2:$A$181,0)),0)</x:f>
        <x:v>305</x:v>
      </x:c>
      <x:c r="H173" s="89" t="n">
        <x:f>IFERROR(INDEX('ERP_Inventory_Export'!$I$2:$I$181,MATCH(A173,'ERP_Inventory_Export'!$A$2:$A$181,0)),0)</x:f>
        <x:v>609</x:v>
      </x:c>
      <x:c r="I173" s="89" t="n">
        <x:f>IF(F173=0,999,(D173+E173)/F173)</x:f>
        <x:v>2.257434339049273</x:v>
      </x:c>
      <x:c r="J173" s="89" t="n">
        <x:f>D173+E173-(F173*(IFERROR(INDEX('ERP_Inventory_Export'!$G$2:$G$181,MATCH(A173,'ERP_Inventory_Export'!$A$2:$A$181,0)),0)/7))</x:f>
        <x:v>-167.04120879120882</x:v>
      </x:c>
      <x:c r="K173" s="88" t="str">
        <x:f>IF(J173&lt;G173,"CRITICAL",IF(I173&lt;4,"ORDER SOON",IF(I173&gt;14,"EXCESS","HEALTHY")))</x:f>
        <x:v>CRITICAL</x:v>
      </x:c>
      <x:c r="L173" s="90" t="n">
        <x:f>IF(OR(K173="CRITICAL",K173="ORDER SOON"),CEILING(MAX(0,H173-J173),IFERROR(INDEX('Item_Parameters'!$B$2:$B$181,MATCH(A173,'Item_Parameters'!$A$2:$A$181,0)),1)),0)</x:f>
        <x:v>5000</x:v>
      </x:c>
      <x:c r="M173" s="88" t="str">
        <x:f>IFERROR(INDEX('ERP_Inventory_Export'!$E$2:$E$181,MATCH(A173,'ERP_Inventory_Export'!$A$2:$A$181,0)),"")</x:f>
        <x:v>Sample Supplier B</x:v>
      </x:c>
      <x:c r="N173" s="91" t="n">
        <x:f>L173*IFERROR(INDEX('ERP_Inventory_Export'!$F$2:$F$181,MATCH(A173,'ERP_Inventory_Export'!$A$2:$A$181,0)),0)</x:f>
        <x:v>24700.000000000004</x:v>
      </x:c>
      <x:c r="O173" s="88" t="str">
        <x:f>IFERROR(INDEX('Item_Parameters'!$C$2:$C$181,MATCH(A173,'Item_Parameters'!$A$2:$A$181,0)),"")</x:f>
        <x:v>Jordan</x:v>
      </x:c>
    </x:row>
    <x:row r="174" ht="15" customHeight="1">
      <x:c r="A174" s="88" t="str">
        <x:v>RM-0173</x:v>
      </x:c>
      <x:c r="B174" s="88" t="str">
        <x:f>IFERROR(INDEX('ERP_Inventory_Export'!$B$2:$B$181,MATCH(A174,'ERP_Inventory_Export'!$A$2:$A$181,0)),"")</x:f>
        <x:v>Additive Material 173</x:v>
      </x:c>
      <x:c r="C174" s="88" t="str">
        <x:f>IFERROR(INDEX('ERP_Inventory_Export'!$C$2:$C$181,MATCH(A174,'ERP_Inventory_Export'!$A$2:$A$181,0)),"")</x:f>
        <x:v>Additive</x:v>
      </x:c>
      <x:c r="D174" s="88" t="n">
        <x:f>IFERROR(INDEX('ERP_Inventory_Export'!$J$2:$J$181,MATCH(A174,'ERP_Inventory_Export'!$A$2:$A$181,0)),0)</x:f>
        <x:v>1588</x:v>
      </x:c>
      <x:c r="E174" s="88" t="n">
        <x:f>IFERROR(INDEX('ERP_Inventory_Export'!$K$2:$K$181,MATCH(A174,'ERP_Inventory_Export'!$A$2:$A$181,0)),0)</x:f>
        <x:v>1791</x:v>
      </x:c>
      <x:c r="F174" s="89" t="n">
        <x:f>SUMIFS('Usage_History'!$C$2:$C$4681,'Usage_History'!$B$2:$B$4681,A174)/26</x:f>
        <x:v>612.6153846153846</x:v>
      </x:c>
      <x:c r="G174" s="89" t="n">
        <x:f>IFERROR(INDEX('ERP_Inventory_Export'!$H$2:$H$181,MATCH(A174,'ERP_Inventory_Export'!$A$2:$A$181,0)),0)</x:f>
        <x:v>1078</x:v>
      </x:c>
      <x:c r="H174" s="89" t="n">
        <x:f>IFERROR(INDEX('ERP_Inventory_Export'!$I$2:$I$181,MATCH(A174,'ERP_Inventory_Export'!$A$2:$A$181,0)),0)</x:f>
        <x:v>4311</x:v>
      </x:c>
      <x:c r="I174" s="89" t="n">
        <x:f>IF(F174=0,999,(D174+E174)/F174)</x:f>
        <x:v>5.515695630336514</x:v>
      </x:c>
      <x:c r="J174" s="89" t="n">
        <x:f>D174+E174-(F174*(IFERROR(INDEX('ERP_Inventory_Export'!$G$2:$G$181,MATCH(A174,'ERP_Inventory_Export'!$A$2:$A$181,0)),0)/7))</x:f>
        <x:v>403.4395604395604</x:v>
      </x:c>
      <x:c r="K174" s="88" t="str">
        <x:f>IF(J174&lt;G174,"CRITICAL",IF(I174&lt;4,"ORDER SOON",IF(I174&gt;14,"EXCESS","HEALTHY")))</x:f>
        <x:v>CRITICAL</x:v>
      </x:c>
      <x:c r="L174" s="90" t="n">
        <x:f>IF(OR(K174="CRITICAL",K174="ORDER SOON"),CEILING(MAX(0,H174-J174),IFERROR(INDEX('Item_Parameters'!$B$2:$B$181,MATCH(A174,'Item_Parameters'!$A$2:$A$181,0)),1)),0)</x:f>
        <x:v>4000</x:v>
      </x:c>
      <x:c r="M174" s="88" t="str">
        <x:f>IFERROR(INDEX('ERP_Inventory_Export'!$E$2:$E$181,MATCH(A174,'ERP_Inventory_Export'!$A$2:$A$181,0)),"")</x:f>
        <x:v>Sample Supplier A</x:v>
      </x:c>
      <x:c r="N174" s="91" t="n">
        <x:f>L174*IFERROR(INDEX('ERP_Inventory_Export'!$F$2:$F$181,MATCH(A174,'ERP_Inventory_Export'!$A$2:$A$181,0)),0)</x:f>
        <x:v>35280</x:v>
      </x:c>
      <x:c r="O174" s="88" t="str">
        <x:f>IFERROR(INDEX('Item_Parameters'!$C$2:$C$181,MATCH(A174,'Item_Parameters'!$A$2:$A$181,0)),"")</x:f>
        <x:v>Taylor</x:v>
      </x:c>
    </x:row>
    <x:row r="175" ht="15" customHeight="1">
      <x:c r="A175" s="88" t="str">
        <x:v>RM-0174</x:v>
      </x:c>
      <x:c r="B175" s="88" t="str">
        <x:f>IFERROR(INDEX('ERP_Inventory_Export'!$B$2:$B$181,MATCH(A175,'ERP_Inventory_Export'!$A$2:$A$181,0)),"")</x:f>
        <x:v>Packaging Material 174</x:v>
      </x:c>
      <x:c r="C175" s="88" t="str">
        <x:f>IFERROR(INDEX('ERP_Inventory_Export'!$C$2:$C$181,MATCH(A175,'ERP_Inventory_Export'!$A$2:$A$181,0)),"")</x:f>
        <x:v>Packaging</x:v>
      </x:c>
      <x:c r="D175" s="88" t="n">
        <x:f>IFERROR(INDEX('ERP_Inventory_Export'!$J$2:$J$181,MATCH(A175,'ERP_Inventory_Export'!$A$2:$A$181,0)),0)</x:f>
        <x:v>39005</x:v>
      </x:c>
      <x:c r="E175" s="88" t="n">
        <x:f>IFERROR(INDEX('ERP_Inventory_Export'!$K$2:$K$181,MATCH(A175,'ERP_Inventory_Export'!$A$2:$A$181,0)),0)</x:f>
        <x:v>0</x:v>
      </x:c>
      <x:c r="F175" s="89" t="n">
        <x:f>SUMIFS('Usage_History'!$C$2:$C$4681,'Usage_History'!$B$2:$B$4681,A175)/26</x:f>
        <x:v>1963.7999999999997</x:v>
      </x:c>
      <x:c r="G175" s="89" t="n">
        <x:f>IFERROR(INDEX('ERP_Inventory_Export'!$H$2:$H$181,MATCH(A175,'ERP_Inventory_Export'!$A$2:$A$181,0)),0)</x:f>
        <x:v>3928</x:v>
      </x:c>
      <x:c r="H175" s="89" t="n">
        <x:f>IFERROR(INDEX('ERP_Inventory_Export'!$I$2:$I$181,MATCH(A175,'ERP_Inventory_Export'!$A$2:$A$181,0)),0)</x:f>
        <x:v>13747</x:v>
      </x:c>
      <x:c r="I175" s="89" t="n">
        <x:f>IF(F175=0,999,(D175+E175)/F175)</x:f>
        <x:v>19.86200224055403</x:v>
      </x:c>
      <x:c r="J175" s="89" t="n">
        <x:f>D175+E175-(F175*(IFERROR(INDEX('ERP_Inventory_Export'!$G$2:$G$181,MATCH(A175,'ERP_Inventory_Export'!$A$2:$A$181,0)),0)/7))</x:f>
        <x:v>33394.142857142855</x:v>
      </x:c>
      <x:c r="K175" s="88" t="str">
        <x:f>IF(J175&lt;G175,"CRITICAL",IF(I175&lt;4,"ORDER SOON",IF(I175&gt;14,"EXCESS","HEALTHY")))</x:f>
        <x:v>EXCESS</x:v>
      </x:c>
      <x:c r="L175" s="90" t="n">
        <x:f>IF(OR(K175="CRITICAL",K175="ORDER SOON"),CEILING(MAX(0,H175-J175),IFERROR(INDEX('Item_Parameters'!$B$2:$B$181,MATCH(A175,'Item_Parameters'!$A$2:$A$181,0)),1)),0)</x:f>
        <x:v>0</x:v>
      </x:c>
      <x:c r="M175" s="88" t="str">
        <x:f>IFERROR(INDEX('ERP_Inventory_Export'!$E$2:$E$181,MATCH(A175,'ERP_Inventory_Export'!$A$2:$A$181,0)),"")</x:f>
        <x:v>Sample Supplier B</x:v>
      </x:c>
      <x:c r="N175" s="91" t="n">
        <x:f>L175*IFERROR(INDEX('ERP_Inventory_Export'!$F$2:$F$181,MATCH(A175,'ERP_Inventory_Export'!$A$2:$A$181,0)),0)</x:f>
        <x:v>0</x:v>
      </x:c>
      <x:c r="O175" s="88" t="str">
        <x:f>IFERROR(INDEX('Item_Parameters'!$C$2:$C$181,MATCH(A175,'Item_Parameters'!$A$2:$A$181,0)),"")</x:f>
        <x:v>Alex</x:v>
      </x:c>
    </x:row>
    <x:row r="176" ht="15" customHeight="1">
      <x:c r="A176" s="88" t="str">
        <x:v>RM-0175</x:v>
      </x:c>
      <x:c r="B176" s="88" t="str">
        <x:f>IFERROR(INDEX('ERP_Inventory_Export'!$B$2:$B$181,MATCH(A176,'ERP_Inventory_Export'!$A$2:$A$181,0)),"")</x:f>
        <x:v>Resin Material 175</x:v>
      </x:c>
      <x:c r="C176" s="88" t="str">
        <x:f>IFERROR(INDEX('ERP_Inventory_Export'!$C$2:$C$181,MATCH(A176,'ERP_Inventory_Export'!$A$2:$A$181,0)),"")</x:f>
        <x:v>Resin</x:v>
      </x:c>
      <x:c r="D176" s="88" t="n">
        <x:f>IFERROR(INDEX('ERP_Inventory_Export'!$J$2:$J$181,MATCH(A176,'ERP_Inventory_Export'!$A$2:$A$181,0)),0)</x:f>
        <x:v>11130</x:v>
      </x:c>
      <x:c r="E176" s="88" t="n">
        <x:f>IFERROR(INDEX('ERP_Inventory_Export'!$K$2:$K$181,MATCH(A176,'ERP_Inventory_Export'!$A$2:$A$181,0)),0)</x:f>
        <x:v>0</x:v>
      </x:c>
      <x:c r="F176" s="89" t="n">
        <x:f>SUMIFS('Usage_History'!$C$2:$C$4681,'Usage_History'!$B$2:$B$4681,A176)/26</x:f>
        <x:v>1241.3</x:v>
      </x:c>
      <x:c r="G176" s="89" t="n">
        <x:f>IFERROR(INDEX('ERP_Inventory_Export'!$H$2:$H$181,MATCH(A176,'ERP_Inventory_Export'!$A$2:$A$181,0)),0)</x:f>
        <x:v>5827</x:v>
      </x:c>
      <x:c r="H176" s="89" t="n">
        <x:f>IFERROR(INDEX('ERP_Inventory_Export'!$I$2:$I$181,MATCH(A176,'ERP_Inventory_Export'!$A$2:$A$181,0)),0)</x:f>
        <x:v>9323</x:v>
      </x:c>
      <x:c r="I176" s="89" t="n">
        <x:f>IF(F176=0,999,(D176+E176)/F176)</x:f>
        <x:v>8.966406187061951</x:v>
      </x:c>
      <x:c r="J176" s="89" t="n">
        <x:f>D176+E176-(F176*(IFERROR(INDEX('ERP_Inventory_Export'!$G$2:$G$181,MATCH(A176,'ERP_Inventory_Export'!$A$2:$A$181,0)),0)/7))</x:f>
        <x:v>3327.5428571428574</x:v>
      </x:c>
      <x:c r="K176" s="88" t="str">
        <x:f>IF(J176&lt;G176,"CRITICAL",IF(I176&lt;4,"ORDER SOON",IF(I176&gt;14,"EXCESS","HEALTHY")))</x:f>
        <x:v>CRITICAL</x:v>
      </x:c>
      <x:c r="L176" s="90" t="n">
        <x:f>IF(OR(K176="CRITICAL",K176="ORDER SOON"),CEILING(MAX(0,H176-J176),IFERROR(INDEX('Item_Parameters'!$B$2:$B$181,MATCH(A176,'Item_Parameters'!$A$2:$A$181,0)),1)),0)</x:f>
        <x:v>6000</x:v>
      </x:c>
      <x:c r="M176" s="88" t="str">
        <x:f>IFERROR(INDEX('ERP_Inventory_Export'!$E$2:$E$181,MATCH(A176,'ERP_Inventory_Export'!$A$2:$A$181,0)),"")</x:f>
        <x:v>Sample Supplier A</x:v>
      </x:c>
      <x:c r="N176" s="91" t="n">
        <x:f>L176*IFERROR(INDEX('ERP_Inventory_Export'!$F$2:$F$181,MATCH(A176,'ERP_Inventory_Export'!$A$2:$A$181,0)),0)</x:f>
        <x:v>17580</x:v>
      </x:c>
      <x:c r="O176" s="88" t="str">
        <x:f>IFERROR(INDEX('Item_Parameters'!$C$2:$C$181,MATCH(A176,'Item_Parameters'!$A$2:$A$181,0)),"")</x:f>
        <x:v>Jordan</x:v>
      </x:c>
    </x:row>
    <x:row r="177" ht="15" customHeight="1">
      <x:c r="A177" s="88" t="str">
        <x:v>RM-0176</x:v>
      </x:c>
      <x:c r="B177" s="88" t="str">
        <x:f>IFERROR(INDEX('ERP_Inventory_Export'!$B$2:$B$181,MATCH(A177,'ERP_Inventory_Export'!$A$2:$A$181,0)),"")</x:f>
        <x:v>Pigment Material 176</x:v>
      </x:c>
      <x:c r="C177" s="88" t="str">
        <x:f>IFERROR(INDEX('ERP_Inventory_Export'!$C$2:$C$181,MATCH(A177,'ERP_Inventory_Export'!$A$2:$A$181,0)),"")</x:f>
        <x:v>Pigment</x:v>
      </x:c>
      <x:c r="D177" s="88" t="n">
        <x:f>IFERROR(INDEX('ERP_Inventory_Export'!$J$2:$J$181,MATCH(A177,'ERP_Inventory_Export'!$A$2:$A$181,0)),0)</x:f>
        <x:v>618</x:v>
      </x:c>
      <x:c r="E177" s="88" t="n">
        <x:f>IFERROR(INDEX('ERP_Inventory_Export'!$K$2:$K$181,MATCH(A177,'ERP_Inventory_Export'!$A$2:$A$181,0)),0)</x:f>
        <x:v>374</x:v>
      </x:c>
      <x:c r="F177" s="89" t="n">
        <x:f>SUMIFS('Usage_History'!$C$2:$C$4681,'Usage_History'!$B$2:$B$4681,A177)/26</x:f>
        <x:v>98.2423076923077</x:v>
      </x:c>
      <x:c r="G177" s="89" t="n">
        <x:f>IFERROR(INDEX('ERP_Inventory_Export'!$H$2:$H$181,MATCH(A177,'ERP_Inventory_Export'!$A$2:$A$181,0)),0)</x:f>
        <x:v>210</x:v>
      </x:c>
      <x:c r="H177" s="89" t="n">
        <x:f>IFERROR(INDEX('ERP_Inventory_Export'!$I$2:$I$181,MATCH(A177,'ERP_Inventory_Export'!$A$2:$A$181,0)),0)</x:f>
        <x:v>735</x:v>
      </x:c>
      <x:c r="I177" s="89" t="n">
        <x:f>IF(F177=0,999,(D177+E177)/F177)</x:f>
        <x:v>10.097482676271385</x:v>
      </x:c>
      <x:c r="J177" s="89" t="n">
        <x:f>D177+E177-(F177*(IFERROR(INDEX('ERP_Inventory_Export'!$G$2:$G$181,MATCH(A177,'ERP_Inventory_Export'!$A$2:$A$181,0)),0)/7))</x:f>
        <x:v>388.5115384615383</x:v>
      </x:c>
      <x:c r="K177" s="88" t="str">
        <x:f>IF(J177&lt;G177,"CRITICAL",IF(I177&lt;4,"ORDER SOON",IF(I177&gt;14,"EXCESS","HEALTHY")))</x:f>
        <x:v>HEALTHY</x:v>
      </x:c>
      <x:c r="L177" s="90" t="n">
        <x:f>IF(OR(K177="CRITICAL",K177="ORDER SOON"),CEILING(MAX(0,H177-J177),IFERROR(INDEX('Item_Parameters'!$B$2:$B$181,MATCH(A177,'Item_Parameters'!$A$2:$A$181,0)),1)),0)</x:f>
        <x:v>0</x:v>
      </x:c>
      <x:c r="M177" s="88" t="str">
        <x:f>IFERROR(INDEX('ERP_Inventory_Export'!$E$2:$E$181,MATCH(A177,'ERP_Inventory_Export'!$A$2:$A$181,0)),"")</x:f>
        <x:v>Sample Supplier B</x:v>
      </x:c>
      <x:c r="N177" s="91" t="n">
        <x:f>L177*IFERROR(INDEX('ERP_Inventory_Export'!$F$2:$F$181,MATCH(A177,'ERP_Inventory_Export'!$A$2:$A$181,0)),0)</x:f>
        <x:v>0</x:v>
      </x:c>
      <x:c r="O177" s="88" t="str">
        <x:f>IFERROR(INDEX('Item_Parameters'!$C$2:$C$181,MATCH(A177,'Item_Parameters'!$A$2:$A$181,0)),"")</x:f>
        <x:v>Taylor</x:v>
      </x:c>
    </x:row>
    <x:row r="178" ht="15" customHeight="1">
      <x:c r="A178" s="88" t="str">
        <x:v>RM-0177</x:v>
      </x:c>
      <x:c r="B178" s="88" t="str">
        <x:f>IFERROR(INDEX('ERP_Inventory_Export'!$B$2:$B$181,MATCH(A178,'ERP_Inventory_Export'!$A$2:$A$181,0)),"")</x:f>
        <x:v>Filler Material 177</x:v>
      </x:c>
      <x:c r="C178" s="88" t="str">
        <x:f>IFERROR(INDEX('ERP_Inventory_Export'!$C$2:$C$181,MATCH(A178,'ERP_Inventory_Export'!$A$2:$A$181,0)),"")</x:f>
        <x:v>Filler</x:v>
      </x:c>
      <x:c r="D178" s="88" t="n">
        <x:f>IFERROR(INDEX('ERP_Inventory_Export'!$J$2:$J$181,MATCH(A178,'ERP_Inventory_Export'!$A$2:$A$181,0)),0)</x:f>
        <x:v>7543</x:v>
      </x:c>
      <x:c r="E178" s="88" t="n">
        <x:f>IFERROR(INDEX('ERP_Inventory_Export'!$K$2:$K$181,MATCH(A178,'ERP_Inventory_Export'!$A$2:$A$181,0)),0)</x:f>
        <x:v>0</x:v>
      </x:c>
      <x:c r="F178" s="89" t="n">
        <x:f>SUMIFS('Usage_History'!$C$2:$C$4681,'Usage_History'!$B$2:$B$4681,A178)/26</x:f>
        <x:v>934.2884615384617</x:v>
      </x:c>
      <x:c r="G178" s="89" t="n">
        <x:f>IFERROR(INDEX('ERP_Inventory_Export'!$H$2:$H$181,MATCH(A178,'ERP_Inventory_Export'!$A$2:$A$181,0)),0)</x:f>
        <x:v>1596</x:v>
      </x:c>
      <x:c r="H178" s="89" t="n">
        <x:f>IFERROR(INDEX('ERP_Inventory_Export'!$I$2:$I$181,MATCH(A178,'ERP_Inventory_Export'!$A$2:$A$181,0)),0)</x:f>
        <x:v>6384</x:v>
      </x:c>
      <x:c r="I178" s="89" t="n">
        <x:f>IF(F178=0,999,(D178+E178)/F178)</x:f>
        <x:v>8.073523660539694</x:v>
      </x:c>
      <x:c r="J178" s="89" t="n">
        <x:f>D178+E178-(F178*(IFERROR(INDEX('ERP_Inventory_Export'!$G$2:$G$181,MATCH(A178,'ERP_Inventory_Export'!$A$2:$A$181,0)),0)/7))</x:f>
        <x:v>4740.134615384615</x:v>
      </x:c>
      <x:c r="K178" s="88" t="str">
        <x:f>IF(J178&lt;G178,"CRITICAL",IF(I178&lt;4,"ORDER SOON",IF(I178&gt;14,"EXCESS","HEALTHY")))</x:f>
        <x:v>HEALTHY</x:v>
      </x:c>
      <x:c r="L178" s="90" t="n">
        <x:f>IF(OR(K178="CRITICAL",K178="ORDER SOON"),CEILING(MAX(0,H178-J178),IFERROR(INDEX('Item_Parameters'!$B$2:$B$181,MATCH(A178,'Item_Parameters'!$A$2:$A$181,0)),1)),0)</x:f>
        <x:v>0</x:v>
      </x:c>
      <x:c r="M178" s="88" t="str">
        <x:f>IFERROR(INDEX('ERP_Inventory_Export'!$E$2:$E$181,MATCH(A178,'ERP_Inventory_Export'!$A$2:$A$181,0)),"")</x:f>
        <x:v>Sample Supplier A</x:v>
      </x:c>
      <x:c r="N178" s="91" t="n">
        <x:f>L178*IFERROR(INDEX('ERP_Inventory_Export'!$F$2:$F$181,MATCH(A178,'ERP_Inventory_Export'!$A$2:$A$181,0)),0)</x:f>
        <x:v>0</x:v>
      </x:c>
      <x:c r="O178" s="88" t="str">
        <x:f>IFERROR(INDEX('Item_Parameters'!$C$2:$C$181,MATCH(A178,'Item_Parameters'!$A$2:$A$181,0)),"")</x:f>
        <x:v>Alex</x:v>
      </x:c>
    </x:row>
    <x:row r="179" ht="15" customHeight="1">
      <x:c r="A179" s="88" t="str">
        <x:v>RM-0178</x:v>
      </x:c>
      <x:c r="B179" s="88" t="str">
        <x:f>IFERROR(INDEX('ERP_Inventory_Export'!$B$2:$B$181,MATCH(A179,'ERP_Inventory_Export'!$A$2:$A$181,0)),"")</x:f>
        <x:v>Solvent Material 178</x:v>
      </x:c>
      <x:c r="C179" s="88" t="str">
        <x:f>IFERROR(INDEX('ERP_Inventory_Export'!$C$2:$C$181,MATCH(A179,'ERP_Inventory_Export'!$A$2:$A$181,0)),"")</x:f>
        <x:v>Solvent</x:v>
      </x:c>
      <x:c r="D179" s="88" t="n">
        <x:f>IFERROR(INDEX('ERP_Inventory_Export'!$J$2:$J$181,MATCH(A179,'ERP_Inventory_Export'!$A$2:$A$181,0)),0)</x:f>
        <x:v>10366</x:v>
      </x:c>
      <x:c r="E179" s="88" t="n">
        <x:f>IFERROR(INDEX('ERP_Inventory_Export'!$K$2:$K$181,MATCH(A179,'ERP_Inventory_Export'!$A$2:$A$181,0)),0)</x:f>
        <x:v>0</x:v>
      </x:c>
      <x:c r="F179" s="89" t="n">
        <x:f>SUMIFS('Usage_History'!$C$2:$C$4681,'Usage_History'!$B$2:$B$4681,A179)/26</x:f>
        <x:v>718.5769230769231</x:v>
      </x:c>
      <x:c r="G179" s="89" t="n">
        <x:f>IFERROR(INDEX('ERP_Inventory_Export'!$H$2:$H$181,MATCH(A179,'ERP_Inventory_Export'!$A$2:$A$181,0)),0)</x:f>
        <x:v>1761</x:v>
      </x:c>
      <x:c r="H179" s="89" t="n">
        <x:f>IFERROR(INDEX('ERP_Inventory_Export'!$I$2:$I$181,MATCH(A179,'ERP_Inventory_Export'!$A$2:$A$181,0)),0)</x:f>
        <x:v>5284</x:v>
      </x:c>
      <x:c r="I179" s="89" t="n">
        <x:f>IF(F179=0,999,(D179+E179)/F179)</x:f>
        <x:v>14.425734625060215</x:v>
      </x:c>
      <x:c r="J179" s="89" t="n">
        <x:f>D179+E179-(F179*(IFERROR(INDEX('ERP_Inventory_Export'!$G$2:$G$181,MATCH(A179,'ERP_Inventory_Export'!$A$2:$A$181,0)),0)/7))</x:f>
        <x:v>6670.461538461538</x:v>
      </x:c>
      <x:c r="K179" s="88" t="str">
        <x:f>IF(J179&lt;G179,"CRITICAL",IF(I179&lt;4,"ORDER SOON",IF(I179&gt;14,"EXCESS","HEALTHY")))</x:f>
        <x:v>EXCESS</x:v>
      </x:c>
      <x:c r="L179" s="90" t="n">
        <x:f>IF(OR(K179="CRITICAL",K179="ORDER SOON"),CEILING(MAX(0,H179-J179),IFERROR(INDEX('Item_Parameters'!$B$2:$B$181,MATCH(A179,'Item_Parameters'!$A$2:$A$181,0)),1)),0)</x:f>
        <x:v>0</x:v>
      </x:c>
      <x:c r="M179" s="88" t="str">
        <x:f>IFERROR(INDEX('ERP_Inventory_Export'!$E$2:$E$181,MATCH(A179,'ERP_Inventory_Export'!$A$2:$A$181,0)),"")</x:f>
        <x:v>Sample Supplier B</x:v>
      </x:c>
      <x:c r="N179" s="91" t="n">
        <x:f>L179*IFERROR(INDEX('ERP_Inventory_Export'!$F$2:$F$181,MATCH(A179,'ERP_Inventory_Export'!$A$2:$A$181,0)),0)</x:f>
        <x:v>0</x:v>
      </x:c>
      <x:c r="O179" s="88" t="str">
        <x:f>IFERROR(INDEX('Item_Parameters'!$C$2:$C$181,MATCH(A179,'Item_Parameters'!$A$2:$A$181,0)),"")</x:f>
        <x:v>Jordan</x:v>
      </x:c>
    </x:row>
    <x:row r="180" ht="15" customHeight="1">
      <x:c r="A180" s="88" t="str">
        <x:v>RM-0179</x:v>
      </x:c>
      <x:c r="B180" s="88" t="str">
        <x:f>IFERROR(INDEX('ERP_Inventory_Export'!$B$2:$B$181,MATCH(A180,'ERP_Inventory_Export'!$A$2:$A$181,0)),"")</x:f>
        <x:v>Additive Material 179</x:v>
      </x:c>
      <x:c r="C180" s="88" t="str">
        <x:f>IFERROR(INDEX('ERP_Inventory_Export'!$C$2:$C$181,MATCH(A180,'ERP_Inventory_Export'!$A$2:$A$181,0)),"")</x:f>
        <x:v>Additive</x:v>
      </x:c>
      <x:c r="D180" s="88" t="n">
        <x:f>IFERROR(INDEX('ERP_Inventory_Export'!$J$2:$J$181,MATCH(A180,'ERP_Inventory_Export'!$A$2:$A$181,0)),0)</x:f>
        <x:v>5542</x:v>
      </x:c>
      <x:c r="E180" s="88" t="n">
        <x:f>IFERROR(INDEX('ERP_Inventory_Export'!$K$2:$K$181,MATCH(A180,'ERP_Inventory_Export'!$A$2:$A$181,0)),0)</x:f>
        <x:v>0</x:v>
      </x:c>
      <x:c r="F180" s="89" t="n">
        <x:f>SUMIFS('Usage_History'!$C$2:$C$4681,'Usage_History'!$B$2:$B$4681,A180)/26</x:f>
        <x:v>476.2115384615385</x:v>
      </x:c>
      <x:c r="G180" s="89" t="n">
        <x:f>IFERROR(INDEX('ERP_Inventory_Export'!$H$2:$H$181,MATCH(A180,'ERP_Inventory_Export'!$A$2:$A$181,0)),0)</x:f>
        <x:v>1753</x:v>
      </x:c>
      <x:c r="H180" s="89" t="n">
        <x:f>IFERROR(INDEX('ERP_Inventory_Export'!$I$2:$I$181,MATCH(A180,'ERP_Inventory_Export'!$A$2:$A$181,0)),0)</x:f>
        <x:v>3506</x:v>
      </x:c>
      <x:c r="I180" s="89" t="n">
        <x:f>IF(F180=0,999,(D180+E180)/F180)</x:f>
        <x:v>11.63768525622905</x:v>
      </x:c>
      <x:c r="J180" s="89" t="n">
        <x:f>D180+E180-(F180*(IFERROR(INDEX('ERP_Inventory_Export'!$G$2:$G$181,MATCH(A180,'ERP_Inventory_Export'!$A$2:$A$181,0)),0)/7))</x:f>
        <x:v>2344.57967032967</x:v>
      </x:c>
      <x:c r="K180" s="88" t="str">
        <x:f>IF(J180&lt;G180,"CRITICAL",IF(I180&lt;4,"ORDER SOON",IF(I180&gt;14,"EXCESS","HEALTHY")))</x:f>
        <x:v>HEALTHY</x:v>
      </x:c>
      <x:c r="L180" s="90" t="n">
        <x:f>IF(OR(K180="CRITICAL",K180="ORDER SOON"),CEILING(MAX(0,H180-J180),IFERROR(INDEX('Item_Parameters'!$B$2:$B$181,MATCH(A180,'Item_Parameters'!$A$2:$A$181,0)),1)),0)</x:f>
        <x:v>0</x:v>
      </x:c>
      <x:c r="M180" s="88" t="str">
        <x:f>IFERROR(INDEX('ERP_Inventory_Export'!$E$2:$E$181,MATCH(A180,'ERP_Inventory_Export'!$A$2:$A$181,0)),"")</x:f>
        <x:v>Sample Supplier A</x:v>
      </x:c>
      <x:c r="N180" s="91" t="n">
        <x:f>L180*IFERROR(INDEX('ERP_Inventory_Export'!$F$2:$F$181,MATCH(A180,'ERP_Inventory_Export'!$A$2:$A$181,0)),0)</x:f>
        <x:v>0</x:v>
      </x:c>
      <x:c r="O180" s="88" t="str">
        <x:f>IFERROR(INDEX('Item_Parameters'!$C$2:$C$181,MATCH(A180,'Item_Parameters'!$A$2:$A$181,0)),"")</x:f>
        <x:v>Taylor</x:v>
      </x:c>
    </x:row>
    <x:row r="181" ht="15" customHeight="1">
      <x:c r="A181" s="88" t="str">
        <x:v>RM-0180</x:v>
      </x:c>
      <x:c r="B181" s="88" t="str">
        <x:f>IFERROR(INDEX('ERP_Inventory_Export'!$B$2:$B$181,MATCH(A181,'ERP_Inventory_Export'!$A$2:$A$181,0)),"")</x:f>
        <x:v>Packaging Material 180</x:v>
      </x:c>
      <x:c r="C181" s="88" t="str">
        <x:f>IFERROR(INDEX('ERP_Inventory_Export'!$C$2:$C$181,MATCH(A181,'ERP_Inventory_Export'!$A$2:$A$181,0)),"")</x:f>
        <x:v>Packaging</x:v>
      </x:c>
      <x:c r="D181" s="88" t="n">
        <x:f>IFERROR(INDEX('ERP_Inventory_Export'!$J$2:$J$181,MATCH(A181,'ERP_Inventory_Export'!$A$2:$A$181,0)),0)</x:f>
        <x:v>1163</x:v>
      </x:c>
      <x:c r="E181" s="88" t="n">
        <x:f>IFERROR(INDEX('ERP_Inventory_Export'!$K$2:$K$181,MATCH(A181,'ERP_Inventory_Export'!$A$2:$A$181,0)),0)</x:f>
        <x:v>0</x:v>
      </x:c>
      <x:c r="F181" s="89" t="n">
        <x:f>SUMIFS('Usage_History'!$C$2:$C$4681,'Usage_History'!$B$2:$B$4681,A181)/26</x:f>
        <x:v>629.0153846153848</x:v>
      </x:c>
      <x:c r="G181" s="89" t="n">
        <x:f>IFERROR(INDEX('ERP_Inventory_Export'!$H$2:$H$181,MATCH(A181,'ERP_Inventory_Export'!$A$2:$A$181,0)),0)</x:f>
        <x:v>1433</x:v>
      </x:c>
      <x:c r="H181" s="89" t="n">
        <x:f>IFERROR(INDEX('ERP_Inventory_Export'!$I$2:$I$181,MATCH(A181,'ERP_Inventory_Export'!$A$2:$A$181,0)),0)</x:f>
        <x:v>4299</x:v>
      </x:c>
      <x:c r="I181" s="89" t="n">
        <x:f>IF(F181=0,999,(D181+E181)/F181)</x:f>
        <x:v>1.848921391185246</x:v>
      </x:c>
      <x:c r="J181" s="89" t="n">
        <x:f>D181+E181-(F181*(IFERROR(INDEX('ERP_Inventory_Export'!$G$2:$G$181,MATCH(A181,'ERP_Inventory_Export'!$A$2:$A$181,0)),0)/7))</x:f>
        <x:v>-993.6241758241763</x:v>
      </x:c>
      <x:c r="K181" s="88" t="str">
        <x:f>IF(J181&lt;G181,"CRITICAL",IF(I181&lt;4,"ORDER SOON",IF(I181&gt;14,"EXCESS","HEALTHY")))</x:f>
        <x:v>CRITICAL</x:v>
      </x:c>
      <x:c r="L181" s="90" t="n">
        <x:f>IF(OR(K181="CRITICAL",K181="ORDER SOON"),CEILING(MAX(0,H181-J181),IFERROR(INDEX('Item_Parameters'!$B$2:$B$181,MATCH(A181,'Item_Parameters'!$A$2:$A$181,0)),1)),0)</x:f>
        <x:v>5500</x:v>
      </x:c>
      <x:c r="M181" s="88" t="str">
        <x:f>IFERROR(INDEX('ERP_Inventory_Export'!$E$2:$E$181,MATCH(A181,'ERP_Inventory_Export'!$A$2:$A$181,0)),"")</x:f>
        <x:v>Sample Supplier B</x:v>
      </x:c>
      <x:c r="N181" s="91" t="n">
        <x:f>L181*IFERROR(INDEX('ERP_Inventory_Export'!$F$2:$F$181,MATCH(A181,'ERP_Inventory_Export'!$A$2:$A$181,0)),0)</x:f>
        <x:v>6875</x:v>
      </x:c>
      <x:c r="O181" s="88" t="str">
        <x:f>IFERROR(INDEX('Item_Parameters'!$C$2:$C$181,MATCH(A181,'Item_Parameters'!$A$2:$A$181,0)),"")</x:f>
        <x:v>Alex</x:v>
      </x:c>
    </x:row>
  </x:sheetData>
  <x:conditionalFormatting sqref="K2:K181">
    <x:cfRule type="containsText" dxfId="4" priority="1" operator="containsText" text="CRITICAL"/>
    <x:cfRule type="containsText" dxfId="5" priority="2" operator="containsText" text="ORDER SOON"/>
    <x:cfRule type="containsText" dxfId="6" priority="3" operator="containsText" text="HEALTHY"/>
    <x:cfRule type="containsText" dxfId="7" priority="4" operator="containsText" text="EXCESS"/>
  </x:conditionalFormatting>
  <x:pageMargins left="0.7" right="0.7" top="0.75" bottom="0.75" header="0.3" footer="0.3"/>
  <x:legacyDrawing xmlns:r="http://schemas.openxmlformats.org/officeDocument/2006/relationships" r:id="Ra039a4bd06af4a21"/>
  <x:tableParts count="1">
    <x:tablePart xmlns:r="http://schemas.openxmlformats.org/officeDocument/2006/relationships" r:id="Rb3afb05b0cd24f37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.559999465942383" hidden="0" customWidth="1"/>
    <x:col min="2" max="2" width="76.66999816894531" hidden="0" customWidth="1"/>
  </x:cols>
  <x:sheetData>
    <x:row r="1" ht="31.5" customHeight="1">
      <x:c r="A1" s="200" t="str">
        <x:v>CB3 WORKS  |  DEMO 01 — INVENTORY COMMAND CENTER</x:v>
      </x:c>
      <x:c r="B1" s="200" t="str"/>
      <x:c r="C1" s="46"/>
      <x:c r="D1" s="46"/>
      <x:c r="E1" s="46"/>
      <x:c r="F1" s="46"/>
      <x:c r="G1" s="46"/>
      <x:c r="H1" s="46"/>
    </x:row>
    <x:row r="2" ht="4.5" customHeight="1">
      <x:c r="A2" s="201"/>
      <x:c r="B2" s="201"/>
    </x:row>
    <x:row r="3" ht="27" customHeight="1">
      <x:c r="A3" s="206" t="str">
        <x:v>Purpose</x:v>
      </x:c>
      <x:c r="B3" s="207" t="str">
        <x:v>Show how recurring ERP exports can become an actionable inventory and purchasing view.</x:v>
      </x:c>
    </x:row>
    <x:row r="4" ht="27" customHeight="1">
      <x:c r="A4" s="208" t="str">
        <x:v>Scenario</x:v>
      </x:c>
      <x:c r="B4" s="209" t="str">
        <x:v>Synthetic 75-person manufacturer with 180 raw materials.</x:v>
      </x:c>
    </x:row>
    <x:row r="5" ht="27" customHeight="1">
      <x:c r="A5" s="208" t="str">
        <x:v>Workflow</x:v>
      </x:c>
      <x:c r="B5" s="209" t="str">
        <x:v>Update ERP export data, refresh, review Dashboard and Action_List.</x:v>
      </x:c>
    </x:row>
    <x:row r="6" ht="27" customHeight="1">
      <x:c r="A6" s="208" t="str">
        <x:v>ERP_Inventory_Export</x:v>
      </x:c>
      <x:c r="B6" s="209" t="str">
        <x:v>Current item master, on-hand, open PO, supplier, cost, lead time and stock targets.</x:v>
      </x:c>
    </x:row>
    <x:row r="7" ht="27" customHeight="1">
      <x:c r="A7" s="208" t="str">
        <x:v>Usage_History</x:v>
      </x:c>
      <x:c r="B7" s="209" t="str">
        <x:v>26 weeks of synthetic component consumption.</x:v>
      </x:c>
    </x:row>
    <x:row r="8" ht="27" customHeight="1">
      <x:c r="A8" s="208" t="str">
        <x:v>Item_Parameters</x:v>
      </x:c>
      <x:c r="B8" s="209" t="str">
        <x:v>Order multiples, buyer, criticality and active status.</x:v>
      </x:c>
    </x:row>
    <x:row r="9" ht="27" customHeight="1">
      <x:c r="A9" s="208" t="str">
        <x:v>Action_List</x:v>
      </x:c>
      <x:c r="B9" s="209" t="str">
        <x:v>Weeks cover, lead-time projection, risk status and recommended order quantity.</x:v>
      </x:c>
    </x:row>
    <x:row r="10" ht="27" customHeight="1">
      <x:c r="A10" s="213" t="str">
        <x:v>Order recommendation</x:v>
      </x:c>
      <x:c r="B10" s="209" t="str">
        <x:v>For CRITICAL and ORDER SOON items, order enough to restore preferred stock after projected lead-time demand, rounded to the item order multiple.</x:v>
      </x:c>
    </x:row>
    <x:row r="11" ht="27" customHeight="1">
      <x:c r="A11" s="213" t="str">
        <x:v>Supply timing assumption</x:v>
      </x:c>
      <x:c r="B11" s="209" t="str">
        <x:v>Current open PO quantity is assumed available within the item's lead-time window.</x:v>
      </x:c>
    </x:row>
    <x:row r="12" ht="27" customHeight="1">
      <x:c r="A12" s="213" t="str">
        <x:v>Status definitions</x:v>
      </x:c>
      <x:c r="B12" s="209" t="str">
        <x:v>CRITICAL = projected below safety by lead time; ORDER SOON = under 4 weeks cover; EXCESS = over 14 weeks; otherwise HEALTHY.</x:v>
      </x:c>
    </x:row>
    <x:row r="13" ht="27" customHeight="1">
      <x:c r="A13" s="213" t="str">
        <x:v>Verification</x:v>
      </x:c>
      <x:c r="B13" s="209" t="str">
        <x:v>Recommended quantities reconcile to preferred stock at projected lead-time position; bounded formula ranges replace whole-column references.</x:v>
      </x:c>
    </x:row>
    <x:row r="14" ht="27" customHeight="1">
      <x:c r="A14" s="208" t="str">
        <x:v>Dashboard</x:v>
      </x:c>
      <x:c r="B14" s="209" t="str">
        <x:v>Management view of inventory value, shortage risk, replenishment actions and excess stock.</x:v>
      </x:c>
    </x:row>
    <x:row r="15" ht="27" customHeight="1">
      <x:c r="A15" s="208" t="str">
        <x:v>Data policy</x:v>
      </x:c>
      <x:c r="B15" s="209" t="str">
        <x:v>Every company, item, supplier, quantity, price and usage record is fictional.</x:v>
      </x:c>
    </x:row>
    <x:row r="16" ht="27" customHeight="1">
      <x:c r="A16" s="213" t="str">
        <x:v>Refresh note</x:v>
      </x:c>
      <x:c r="B16" s="209" t="str">
        <x:v>Replace the synthetic ERP and usage inputs, then refresh formulas and review the Dashboard and Action_List.</x:v>
      </x:c>
    </x:row>
    <x:row r="17" ht="27" customHeight="1">
      <x:c r="A17" s="210" t="str">
        <x:v>Positioning</x:v>
      </x:c>
      <x:c r="B17" s="211" t="str">
        <x:v>CB3 Works — Manufacturing Data &amp; Automation.</x:v>
      </x:c>
    </x:row>
    <x:row r="18" ht="18.75" customHeight="1">
      <x:c r="A18" s="176" t="str">
        <x:v>CB3 WORKS  |  MANUFACTURING DATA &amp; AUTOMATION  |  CB3WORKS.COM  |  SYNTHETIC DEMO 01</x:v>
      </x:c>
      <x:c r="B18" s="176" t="str">
        <x:v>CB3 WORKS  |  MANUFACTURING DATA &amp; AUTOMATION  |  CB3WORKS.COM  |  SYNTHETIC DEMO 01</x:v>
      </x:c>
    </x:row>
  </x:sheetData>
  <x:mergeCells>
    <x:mergeCell ref="A18:B18"/>
  </x:mergeCells>
  <x:pageMargins left="0.7" right="0.7" top="0.75" bottom="0.75" header="0.3" footer="0.3"/>
</x:worksheet>
</file>